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Y WEB SITES\trgovsko-podjetje\_private\trgovske_kalkulacije\"/>
    </mc:Choice>
  </mc:AlternateContent>
  <bookViews>
    <workbookView xWindow="0" yWindow="0" windowWidth="23040" windowHeight="9408"/>
  </bookViews>
  <sheets>
    <sheet name="cena z DDV 22%" sheetId="1" r:id="rId1"/>
    <sheet name="cena z DDV 9,5%" sheetId="2" r:id="rId2"/>
    <sheet name="cena brez DDV 22% " sheetId="3" r:id="rId3"/>
    <sheet name="cena brez DDV 9,5%" sheetId="4" r:id="rId4"/>
    <sheet name="DDV 22" sheetId="5" r:id="rId5"/>
    <sheet name="DDV 9,5" sheetId="6" r:id="rId6"/>
    <sheet name="DDV_22_PRERAČUNANA" sheetId="8" r:id="rId7"/>
    <sheet name="DDV_9,5_PRERAČUNANA" sheetId="7" r:id="rId8"/>
    <sheet name="KUPNA VREDNOST" sheetId="9" r:id="rId9"/>
    <sheet name="ČISTA KUPNA VREDNOST" sheetId="10" r:id="rId10"/>
    <sheet name="NABAVNA VREDNOST" sheetId="11" r:id="rId11"/>
    <sheet name="PRODAJNA VREDNOST)" sheetId="12" r:id="rId12"/>
    <sheet name="MALOPRODAJNA VREDNOST" sheetId="13" r:id="rId13"/>
    <sheet name="MALOPRODAJNA VREDNOST IZRAČUN" sheetId="14" r:id="rId14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3" l="1"/>
  <c r="C16" i="13"/>
  <c r="C11" i="13"/>
  <c r="C12" i="13" s="1"/>
  <c r="C8" i="13"/>
  <c r="C9" i="13" s="1"/>
  <c r="C13" i="13" s="1"/>
  <c r="C7" i="13"/>
  <c r="C15" i="12"/>
  <c r="C14" i="12"/>
  <c r="C11" i="12"/>
  <c r="C12" i="12" s="1"/>
  <c r="C7" i="12"/>
  <c r="C13" i="11"/>
  <c r="C12" i="11"/>
  <c r="C11" i="11"/>
  <c r="C7" i="11"/>
  <c r="C9" i="10"/>
  <c r="C8" i="10"/>
  <c r="C7" i="10"/>
  <c r="C7" i="9"/>
  <c r="H17" i="4"/>
  <c r="H17" i="3"/>
  <c r="H17" i="2"/>
  <c r="H17" i="1"/>
  <c r="C14" i="13" l="1"/>
  <c r="C15" i="13" s="1"/>
  <c r="C8" i="12"/>
  <c r="C9" i="12" s="1"/>
  <c r="C13" i="12" s="1"/>
  <c r="C8" i="11"/>
  <c r="C9" i="11" s="1"/>
</calcChain>
</file>

<file path=xl/sharedStrings.xml><?xml version="1.0" encoding="utf-8"?>
<sst xmlns="http://schemas.openxmlformats.org/spreadsheetml/2006/main" count="316" uniqueCount="47">
  <si>
    <t>Cena televizorja brez DDV je 850,00 EUR. Stopnja DDV je 22 %. Koliko znaša cena z DDV?</t>
  </si>
  <si>
    <r>
      <rPr>
        <b/>
        <sz val="24"/>
        <color theme="1"/>
        <rFont val="Calibri"/>
        <family val="2"/>
        <charset val="238"/>
        <scheme val="minor"/>
      </rPr>
      <t>PRI MNOŽENJU</t>
    </r>
    <r>
      <rPr>
        <sz val="24"/>
        <color theme="1"/>
        <rFont val="Calibri"/>
        <family val="2"/>
        <charset val="238"/>
        <scheme val="minor"/>
      </rPr>
      <t xml:space="preserve"> S 100 GREMO DVE MESTI </t>
    </r>
    <r>
      <rPr>
        <b/>
        <sz val="24"/>
        <color theme="1"/>
        <rFont val="Calibri"/>
        <family val="2"/>
        <charset val="238"/>
        <scheme val="minor"/>
      </rPr>
      <t>V DESNO</t>
    </r>
  </si>
  <si>
    <r>
      <rPr>
        <b/>
        <sz val="24"/>
        <color theme="1"/>
        <rFont val="Calibri"/>
        <family val="2"/>
        <charset val="238"/>
        <scheme val="minor"/>
      </rPr>
      <t>PRI DELJENJU</t>
    </r>
    <r>
      <rPr>
        <sz val="24"/>
        <color theme="1"/>
        <rFont val="Calibri"/>
        <family val="2"/>
        <charset val="238"/>
        <scheme val="minor"/>
      </rPr>
      <t xml:space="preserve"> S 100 GREMO DVE MESTI </t>
    </r>
    <r>
      <rPr>
        <b/>
        <sz val="24"/>
        <color theme="1"/>
        <rFont val="Calibri"/>
        <family val="2"/>
        <charset val="238"/>
        <scheme val="minor"/>
      </rPr>
      <t>V LEVO</t>
    </r>
  </si>
  <si>
    <t>Cena jabolk za kg brez DDV je 2,50 EUR. Stopnja DDV je 9,5 %. Koliko znaša cena z DDV?</t>
  </si>
  <si>
    <t>Cena televizorja z DDV je 1.037,00 EUR. Stopnja DDV je 22 %. Koliko znaša cena brez DDV?</t>
  </si>
  <si>
    <t>Cena jabolk za kg z DDV je 2,74 EUR. Stopnja DDV je 9,5 %. Koliko znaša cena brez DDV?</t>
  </si>
  <si>
    <t>Cena televizorja brez DDV je 850,00 EUR. Stopnja DDV je 22 %. Koliko znaša znesek DDV-ja?</t>
  </si>
  <si>
    <t>Cena za kg jabolk brez DDV je 2,50 EUR. Stopnja DDV je 9,5 %. Koliko znaša znesek DDV-ja?</t>
  </si>
  <si>
    <t>Cena jabolk za kg z DDV je 2,74 EUR. Stopnja DDV je 9,5 %. Koliko znaša znesek DDV-ja?</t>
  </si>
  <si>
    <t>Cena televizorja z DDV je 1.037,00 EUR. Stopnja DDV je 22 %. Koliko znaša znesek DDV-ja?</t>
  </si>
  <si>
    <t>1 kg jabolk stane 2,74 EUR. Kupimo 100 kg jabolk. Stopnja DDV je 9,5 %.</t>
  </si>
  <si>
    <t>Koliko znaša kupna vrednost za ta jabolka?</t>
  </si>
  <si>
    <t>Zap. št.</t>
  </si>
  <si>
    <t>Postavka</t>
  </si>
  <si>
    <t>Vrednost v EUR</t>
  </si>
  <si>
    <t>Koeficient</t>
  </si>
  <si>
    <t>Procent</t>
  </si>
  <si>
    <t>xxxxxxxxxxxxxxxxxxxxxx</t>
  </si>
  <si>
    <t>Cena v EUR</t>
  </si>
  <si>
    <t>Količina v kg</t>
  </si>
  <si>
    <t>xxxxxxxxx</t>
  </si>
  <si>
    <t>Cena jabolk</t>
  </si>
  <si>
    <t>Količina jabolk</t>
  </si>
  <si>
    <t>xxxxxxxxxxxx</t>
  </si>
  <si>
    <t>Kupna vrednost jabolk (KV) 1*2</t>
  </si>
  <si>
    <t>Kupna vrednost za 1000 kg jabolk po ceni z DDV, ki znaša 2,74 EUR, je 274,00 EUR.</t>
  </si>
  <si>
    <t>Koliko znaša čista kupna vrednost za ta jabolka?</t>
  </si>
  <si>
    <r>
      <t xml:space="preserve">Znesek 9,5 % DDV </t>
    </r>
    <r>
      <rPr>
        <b/>
        <sz val="11"/>
        <color rgb="FFFF0000"/>
        <rFont val="Calibri"/>
        <family val="2"/>
        <charset val="238"/>
        <scheme val="minor"/>
      </rPr>
      <t>3*4</t>
    </r>
  </si>
  <si>
    <r>
      <t xml:space="preserve">Kupna vrednost jabolk (KV) </t>
    </r>
    <r>
      <rPr>
        <b/>
        <sz val="11"/>
        <color rgb="FFFF0000"/>
        <rFont val="Calibri"/>
        <family val="2"/>
        <charset val="238"/>
        <scheme val="minor"/>
      </rPr>
      <t>1*2</t>
    </r>
  </si>
  <si>
    <r>
      <t xml:space="preserve">Čista kupna vrednost </t>
    </r>
    <r>
      <rPr>
        <b/>
        <sz val="11"/>
        <color rgb="FFFF0000"/>
        <rFont val="Calibri"/>
        <family val="2"/>
        <charset val="238"/>
        <scheme val="minor"/>
      </rPr>
      <t>3-4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</si>
  <si>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>Koliko znaša nabavna vrednost (NV)?</t>
  </si>
  <si>
    <t>Odvisni nabavni stroški Z 22% DDV znašajo 20 EUR</t>
  </si>
  <si>
    <t>Odvisni nabavni stroški z DDV</t>
  </si>
  <si>
    <r>
      <t xml:space="preserve">Znesek 22 % DDV </t>
    </r>
    <r>
      <rPr>
        <b/>
        <sz val="11"/>
        <color rgb="FFFF0000"/>
        <rFont val="Calibri"/>
        <family val="2"/>
        <charset val="238"/>
        <scheme val="minor"/>
      </rPr>
      <t>6*7</t>
    </r>
  </si>
  <si>
    <r>
      <t xml:space="preserve">Odvisni nabavni stroški brez DDV </t>
    </r>
    <r>
      <rPr>
        <b/>
        <sz val="11"/>
        <color rgb="FFFF0000"/>
        <rFont val="Calibri"/>
        <family val="2"/>
        <charset val="238"/>
        <scheme val="minor"/>
      </rPr>
      <t>6-7</t>
    </r>
  </si>
  <si>
    <r>
      <t xml:space="preserve">Nabavni stroški </t>
    </r>
    <r>
      <rPr>
        <b/>
        <sz val="11"/>
        <color rgb="FFFF0000"/>
        <rFont val="Calibri"/>
        <family val="2"/>
        <charset val="238"/>
        <scheme val="minor"/>
      </rPr>
      <t>5+8</t>
    </r>
  </si>
  <si>
    <t>Odvisni nabavni stroški Z 22% DDV znašajo 20 EUR. Nabavna vrednost znaša 263,57 EUR.</t>
  </si>
  <si>
    <t>Koliko znaša prodajna  vrednost (PV), če znaša marža 30% od nabavne vrednosti?</t>
  </si>
  <si>
    <r>
      <t xml:space="preserve">Znesek marže 30% </t>
    </r>
    <r>
      <rPr>
        <b/>
        <sz val="11"/>
        <color rgb="FFFF0000"/>
        <rFont val="Calibri"/>
        <family val="2"/>
        <charset val="238"/>
        <scheme val="minor"/>
      </rPr>
      <t>9*10</t>
    </r>
  </si>
  <si>
    <t>Prodajna vrednost 9+10</t>
  </si>
  <si>
    <t>Odvisni nabavni stroški Z 22% DDV znašajo 20 EUR. Nabavna vrednost znaša 263,57 EUR. Prodajna vrednost znaša 342,64 EUR.</t>
  </si>
  <si>
    <t>Koliko znaša maloprodajna  vrednost (MPV), če znaša DDV 9,5%?</t>
  </si>
  <si>
    <r>
      <t xml:space="preserve">Znesek 9,5% DDV </t>
    </r>
    <r>
      <rPr>
        <b/>
        <sz val="11"/>
        <color rgb="FFFF0000"/>
        <rFont val="Calibri"/>
        <family val="2"/>
        <charset val="238"/>
        <scheme val="minor"/>
      </rPr>
      <t>11*12</t>
    </r>
  </si>
  <si>
    <t>Maloprodajna vrednost 11+12</t>
  </si>
  <si>
    <t>Nabavimo 2.000 kg jabolk po ceni z DDV, ki znaša 1,74 EUR.</t>
  </si>
  <si>
    <t>Odvisni nabavni stroški Z 22% DDV znašajo 20 EUR. Marža je 30%</t>
  </si>
  <si>
    <t>Koliko znaša maloprodajna  vrednost (MPV), če znaša DDV 9,5%? Davčne stopnje določite glede na zakon o DDV.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</si>
</sst>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9" fontId="0" fillId="0" borderId="0" xfId="0" applyNumberFormat="1"/>
    <xf numFmtId="0" fontId="1" fillId="0" borderId="0" xfId="0" applyFont="1"/>
    <xf numFmtId="2" fontId="0" fillId="2" borderId="1" xfId="0" applyNumberFormat="1" applyFill="1" applyBorder="1"/>
    <xf numFmtId="0" fontId="0" fillId="0" borderId="1" xfId="0" applyBorder="1"/>
    <xf numFmtId="0" fontId="0" fillId="0" borderId="0" xfId="0" applyBorder="1"/>
    <xf numFmtId="2" fontId="0" fillId="0" borderId="1" xfId="0" applyNumberFormat="1" applyBorder="1"/>
    <xf numFmtId="0" fontId="0" fillId="0" borderId="1" xfId="0" applyFill="1" applyBorder="1"/>
    <xf numFmtId="10" fontId="0" fillId="0" borderId="1" xfId="0" applyNumberFormat="1" applyBorder="1"/>
    <xf numFmtId="0" fontId="0" fillId="0" borderId="2" xfId="0" applyFill="1" applyBorder="1"/>
    <xf numFmtId="9" fontId="0" fillId="0" borderId="1" xfId="0" applyNumberFormat="1" applyBorder="1"/>
    <xf numFmtId="2" fontId="0" fillId="0" borderId="0" xfId="0" applyNumberForma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335280</xdr:colOff>
      <xdr:row>6</xdr:row>
      <xdr:rowOff>7620</xdr:rowOff>
    </xdr:from>
    <xdr:ext cx="184731" cy="264560"/>
    <xdr:sp macro="" textlink="">
      <xdr:nvSpPr>
        <xdr:cNvPr id="2" name="PoljeZBesedilom 1"/>
        <xdr:cNvSpPr txBox="1"/>
      </xdr:nvSpPr>
      <xdr:spPr>
        <a:xfrm>
          <a:off x="765048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  <xdr:twoCellAnchor>
    <xdr:from>
      <xdr:col>0</xdr:col>
      <xdr:colOff>99060</xdr:colOff>
      <xdr:row>2</xdr:row>
      <xdr:rowOff>30480</xdr:rowOff>
    </xdr:from>
    <xdr:to>
      <xdr:col>5</xdr:col>
      <xdr:colOff>419100</xdr:colOff>
      <xdr:row>9</xdr:row>
      <xdr:rowOff>68580</xdr:rowOff>
    </xdr:to>
    <xdr:sp macro="" textlink="">
      <xdr:nvSpPr>
        <xdr:cNvPr id="3" name="PoljeZBesedilom 2"/>
        <xdr:cNvSpPr txBox="1"/>
      </xdr:nvSpPr>
      <xdr:spPr>
        <a:xfrm>
          <a:off x="99060" y="396240"/>
          <a:ext cx="3368040" cy="1318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KRIŽNI</a:t>
          </a:r>
          <a:r>
            <a:rPr lang="sl-SI" sz="1100" baseline="0"/>
            <a:t> RAČUN (</a:t>
          </a:r>
          <a:r>
            <a:rPr lang="sl-SI" sz="1100" b="1" baseline="0">
              <a:solidFill>
                <a:srgbClr val="FF0000"/>
              </a:solidFill>
            </a:rPr>
            <a:t>RAČUNANJE BREZ EXCELA</a:t>
          </a:r>
          <a:r>
            <a:rPr lang="sl-SI" sz="1100" baseline="0"/>
            <a:t>)</a:t>
          </a:r>
        </a:p>
        <a:p>
          <a:endParaRPr lang="sl-SI" sz="1100" baseline="0"/>
        </a:p>
        <a:p>
          <a:r>
            <a:rPr lang="sl-SI" sz="1100" baseline="0"/>
            <a:t>100%.........................................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850,00 EUR</a:t>
          </a: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122%.........................................X EUR</a:t>
          </a:r>
        </a:p>
        <a:p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1*X =1,22*850,00</a:t>
          </a: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 = 1,22*850,00 = 1.037,00</a:t>
          </a:r>
          <a:endParaRPr lang="sl-SI" sz="11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100"/>
        </a:p>
      </xdr:txBody>
    </xdr:sp>
    <xdr:clientData/>
  </xdr:twoCellAnchor>
  <xdr:twoCellAnchor>
    <xdr:from>
      <xdr:col>1</xdr:col>
      <xdr:colOff>15240</xdr:colOff>
      <xdr:row>4</xdr:row>
      <xdr:rowOff>152400</xdr:rowOff>
    </xdr:from>
    <xdr:to>
      <xdr:col>3</xdr:col>
      <xdr:colOff>60960</xdr:colOff>
      <xdr:row>5</xdr:row>
      <xdr:rowOff>175260</xdr:rowOff>
    </xdr:to>
    <xdr:cxnSp macro="">
      <xdr:nvCxnSpPr>
        <xdr:cNvPr id="13" name="Raven povezovalnik 12"/>
        <xdr:cNvCxnSpPr/>
      </xdr:nvCxnSpPr>
      <xdr:spPr>
        <a:xfrm flipV="1">
          <a:off x="624840" y="883920"/>
          <a:ext cx="1264920" cy="20574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579120</xdr:colOff>
      <xdr:row>4</xdr:row>
      <xdr:rowOff>121920</xdr:rowOff>
    </xdr:from>
    <xdr:to>
      <xdr:col>3</xdr:col>
      <xdr:colOff>53340</xdr:colOff>
      <xdr:row>5</xdr:row>
      <xdr:rowOff>167640</xdr:rowOff>
    </xdr:to>
    <xdr:cxnSp macro="">
      <xdr:nvCxnSpPr>
        <xdr:cNvPr id="15" name="Raven povezovalnik 14"/>
        <xdr:cNvCxnSpPr/>
      </xdr:nvCxnSpPr>
      <xdr:spPr>
        <a:xfrm>
          <a:off x="579120" y="853440"/>
          <a:ext cx="1303020" cy="2286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91440</xdr:colOff>
      <xdr:row>10</xdr:row>
      <xdr:rowOff>0</xdr:rowOff>
    </xdr:from>
    <xdr:to>
      <xdr:col>5</xdr:col>
      <xdr:colOff>411480</xdr:colOff>
      <xdr:row>17</xdr:row>
      <xdr:rowOff>38100</xdr:rowOff>
    </xdr:to>
    <xdr:sp macro="" textlink="">
      <xdr:nvSpPr>
        <xdr:cNvPr id="16" name="PoljeZBesedilom 15"/>
        <xdr:cNvSpPr txBox="1"/>
      </xdr:nvSpPr>
      <xdr:spPr>
        <a:xfrm>
          <a:off x="91440" y="1828800"/>
          <a:ext cx="3368040" cy="1318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KRIŽNI</a:t>
          </a:r>
          <a:r>
            <a:rPr lang="sl-SI" sz="1100" baseline="0"/>
            <a:t> RAČUN (</a:t>
          </a:r>
          <a:r>
            <a:rPr lang="sl-SI" sz="1100" b="1" baseline="0">
              <a:solidFill>
                <a:srgbClr val="FF0000"/>
              </a:solidFill>
            </a:rPr>
            <a:t>RAČUNANJE Z EXCELOM</a:t>
          </a:r>
          <a:r>
            <a:rPr lang="sl-SI" sz="1100" baseline="0"/>
            <a:t>)</a:t>
          </a:r>
        </a:p>
        <a:p>
          <a:endParaRPr lang="sl-SI" sz="1100" baseline="0"/>
        </a:p>
        <a:p>
          <a:r>
            <a:rPr lang="sl-SI" sz="1100" baseline="0"/>
            <a:t>100%.........................................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850,00 EUR</a:t>
          </a: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122%.........................................X EUR</a:t>
          </a:r>
        </a:p>
        <a:p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100%*X =122%*850,00</a:t>
          </a: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 = 122%*850,00/100% = 1.037,00</a:t>
          </a:r>
          <a:endParaRPr lang="sl-SI" sz="11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100"/>
        </a:p>
      </xdr:txBody>
    </xdr:sp>
    <xdr:clientData/>
  </xdr:twoCellAnchor>
  <xdr:twoCellAnchor>
    <xdr:from>
      <xdr:col>5</xdr:col>
      <xdr:colOff>472440</xdr:colOff>
      <xdr:row>16</xdr:row>
      <xdr:rowOff>99060</xdr:rowOff>
    </xdr:from>
    <xdr:to>
      <xdr:col>6</xdr:col>
      <xdr:colOff>579120</xdr:colOff>
      <xdr:row>16</xdr:row>
      <xdr:rowOff>99060</xdr:rowOff>
    </xdr:to>
    <xdr:cxnSp macro="">
      <xdr:nvCxnSpPr>
        <xdr:cNvPr id="18" name="Raven puščični povezovalnik 17"/>
        <xdr:cNvCxnSpPr/>
      </xdr:nvCxnSpPr>
      <xdr:spPr>
        <a:xfrm>
          <a:off x="3520440" y="3025140"/>
          <a:ext cx="7162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</xdr:colOff>
      <xdr:row>4</xdr:row>
      <xdr:rowOff>60960</xdr:rowOff>
    </xdr:from>
    <xdr:to>
      <xdr:col>18</xdr:col>
      <xdr:colOff>304800</xdr:colOff>
      <xdr:row>7</xdr:row>
      <xdr:rowOff>60960</xdr:rowOff>
    </xdr:to>
    <xdr:sp macro="" textlink="">
      <xdr:nvSpPr>
        <xdr:cNvPr id="19" name="PoljeZBesedilom 18"/>
        <xdr:cNvSpPr txBox="1"/>
      </xdr:nvSpPr>
      <xdr:spPr>
        <a:xfrm>
          <a:off x="4907280" y="792480"/>
          <a:ext cx="6370320" cy="5486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/>
            <a:t>CENA BREZ DDV</a:t>
          </a:r>
          <a:r>
            <a:rPr lang="sl-SI" sz="3200" baseline="0"/>
            <a:t> *1,22 = </a:t>
          </a:r>
          <a:r>
            <a:rPr lang="sl-SI" sz="3200" baseline="0">
              <a:solidFill>
                <a:srgbClr val="FF0000"/>
              </a:solidFill>
              <a:latin typeface="+mn-lt"/>
              <a:ea typeface="+mn-ea"/>
              <a:cs typeface="+mn-cs"/>
            </a:rPr>
            <a:t>CENA Z DDV</a:t>
          </a:r>
        </a:p>
      </xdr:txBody>
    </xdr:sp>
    <xdr:clientData/>
  </xdr:twoCellAnchor>
  <xdr:twoCellAnchor>
    <xdr:from>
      <xdr:col>5</xdr:col>
      <xdr:colOff>487680</xdr:colOff>
      <xdr:row>5</xdr:row>
      <xdr:rowOff>152400</xdr:rowOff>
    </xdr:from>
    <xdr:to>
      <xdr:col>7</xdr:col>
      <xdr:colOff>563880</xdr:colOff>
      <xdr:row>5</xdr:row>
      <xdr:rowOff>152400</xdr:rowOff>
    </xdr:to>
    <xdr:cxnSp macro="">
      <xdr:nvCxnSpPr>
        <xdr:cNvPr id="21" name="Raven puščični povezovalnik 20"/>
        <xdr:cNvCxnSpPr/>
      </xdr:nvCxnSpPr>
      <xdr:spPr>
        <a:xfrm>
          <a:off x="3535680" y="1066800"/>
          <a:ext cx="129540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</xdr:colOff>
      <xdr:row>12</xdr:row>
      <xdr:rowOff>7620</xdr:rowOff>
    </xdr:from>
    <xdr:to>
      <xdr:col>18</xdr:col>
      <xdr:colOff>502920</xdr:colOff>
      <xdr:row>15</xdr:row>
      <xdr:rowOff>7620</xdr:rowOff>
    </xdr:to>
    <xdr:sp macro="" textlink="">
      <xdr:nvSpPr>
        <xdr:cNvPr id="22" name="PoljeZBesedilom 21"/>
        <xdr:cNvSpPr txBox="1"/>
      </xdr:nvSpPr>
      <xdr:spPr>
        <a:xfrm>
          <a:off x="4899660" y="2202180"/>
          <a:ext cx="6576060" cy="5486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/>
            <a:t>CENA BREZ DDV</a:t>
          </a:r>
          <a:r>
            <a:rPr lang="sl-SI" sz="3200" baseline="0"/>
            <a:t> *122% = </a:t>
          </a:r>
          <a:r>
            <a:rPr lang="sl-SI" sz="3200" baseline="0">
              <a:solidFill>
                <a:srgbClr val="FF0000"/>
              </a:solidFill>
            </a:rPr>
            <a:t>CENA Z DDV</a:t>
          </a:r>
          <a:endParaRPr lang="sl-SI" sz="32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480060</xdr:colOff>
      <xdr:row>13</xdr:row>
      <xdr:rowOff>99060</xdr:rowOff>
    </xdr:from>
    <xdr:to>
      <xdr:col>7</xdr:col>
      <xdr:colOff>556260</xdr:colOff>
      <xdr:row>13</xdr:row>
      <xdr:rowOff>99060</xdr:rowOff>
    </xdr:to>
    <xdr:cxnSp macro="">
      <xdr:nvCxnSpPr>
        <xdr:cNvPr id="23" name="Raven puščični povezovalnik 22"/>
        <xdr:cNvCxnSpPr/>
      </xdr:nvCxnSpPr>
      <xdr:spPr>
        <a:xfrm>
          <a:off x="3528060" y="2476500"/>
          <a:ext cx="129540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</xdr:colOff>
      <xdr:row>18</xdr:row>
      <xdr:rowOff>0</xdr:rowOff>
    </xdr:from>
    <xdr:to>
      <xdr:col>10</xdr:col>
      <xdr:colOff>289560</xdr:colOff>
      <xdr:row>25</xdr:row>
      <xdr:rowOff>30480</xdr:rowOff>
    </xdr:to>
    <xdr:sp macro="" textlink="">
      <xdr:nvSpPr>
        <xdr:cNvPr id="24" name="PoljeZBesedilom 23"/>
        <xdr:cNvSpPr txBox="1"/>
      </xdr:nvSpPr>
      <xdr:spPr>
        <a:xfrm>
          <a:off x="45720" y="3291840"/>
          <a:ext cx="6339840" cy="1310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6600"/>
            <a:t>1,22 *100 = 122%</a:t>
          </a:r>
        </a:p>
      </xdr:txBody>
    </xdr:sp>
    <xdr:clientData/>
  </xdr:twoCellAnchor>
  <xdr:twoCellAnchor>
    <xdr:from>
      <xdr:col>1</xdr:col>
      <xdr:colOff>190500</xdr:colOff>
      <xdr:row>22</xdr:row>
      <xdr:rowOff>160020</xdr:rowOff>
    </xdr:from>
    <xdr:to>
      <xdr:col>2</xdr:col>
      <xdr:colOff>0</xdr:colOff>
      <xdr:row>22</xdr:row>
      <xdr:rowOff>160020</xdr:rowOff>
    </xdr:to>
    <xdr:cxnSp macro="">
      <xdr:nvCxnSpPr>
        <xdr:cNvPr id="29" name="Raven povezovalnik 28"/>
        <xdr:cNvCxnSpPr/>
      </xdr:nvCxnSpPr>
      <xdr:spPr>
        <a:xfrm>
          <a:off x="800100" y="4183380"/>
          <a:ext cx="419100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20</xdr:row>
      <xdr:rowOff>106680</xdr:rowOff>
    </xdr:from>
    <xdr:to>
      <xdr:col>1</xdr:col>
      <xdr:colOff>579120</xdr:colOff>
      <xdr:row>22</xdr:row>
      <xdr:rowOff>160020</xdr:rowOff>
    </xdr:to>
    <xdr:cxnSp macro="">
      <xdr:nvCxnSpPr>
        <xdr:cNvPr id="31" name="Raven puščični povezovalnik 30"/>
        <xdr:cNvCxnSpPr/>
      </xdr:nvCxnSpPr>
      <xdr:spPr>
        <a:xfrm flipV="1">
          <a:off x="1181100" y="3764280"/>
          <a:ext cx="7620" cy="41910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</xdr:colOff>
      <xdr:row>22</xdr:row>
      <xdr:rowOff>160020</xdr:rowOff>
    </xdr:from>
    <xdr:to>
      <xdr:col>2</xdr:col>
      <xdr:colOff>449580</xdr:colOff>
      <xdr:row>22</xdr:row>
      <xdr:rowOff>160020</xdr:rowOff>
    </xdr:to>
    <xdr:cxnSp macro="">
      <xdr:nvCxnSpPr>
        <xdr:cNvPr id="32" name="Raven povezovalnik 31"/>
        <xdr:cNvCxnSpPr/>
      </xdr:nvCxnSpPr>
      <xdr:spPr>
        <a:xfrm>
          <a:off x="1249680" y="4183380"/>
          <a:ext cx="419100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411480</xdr:colOff>
      <xdr:row>20</xdr:row>
      <xdr:rowOff>106680</xdr:rowOff>
    </xdr:from>
    <xdr:to>
      <xdr:col>2</xdr:col>
      <xdr:colOff>419100</xdr:colOff>
      <xdr:row>22</xdr:row>
      <xdr:rowOff>160020</xdr:rowOff>
    </xdr:to>
    <xdr:cxnSp macro="">
      <xdr:nvCxnSpPr>
        <xdr:cNvPr id="33" name="Raven puščični povezovalnik 32"/>
        <xdr:cNvCxnSpPr/>
      </xdr:nvCxnSpPr>
      <xdr:spPr>
        <a:xfrm flipV="1">
          <a:off x="1630680" y="3764280"/>
          <a:ext cx="7620" cy="41910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175260</xdr:colOff>
      <xdr:row>18</xdr:row>
      <xdr:rowOff>22860</xdr:rowOff>
    </xdr:from>
    <xdr:to>
      <xdr:col>23</xdr:col>
      <xdr:colOff>15240</xdr:colOff>
      <xdr:row>25</xdr:row>
      <xdr:rowOff>53340</xdr:rowOff>
    </xdr:to>
    <xdr:sp macro="" textlink="">
      <xdr:nvSpPr>
        <xdr:cNvPr id="36" name="PoljeZBesedilom 35"/>
        <xdr:cNvSpPr txBox="1"/>
      </xdr:nvSpPr>
      <xdr:spPr>
        <a:xfrm>
          <a:off x="6880860" y="3314700"/>
          <a:ext cx="7155180" cy="1310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6600"/>
            <a:t>122% /100 = 1,22</a:t>
          </a:r>
        </a:p>
      </xdr:txBody>
    </xdr:sp>
    <xdr:clientData/>
  </xdr:twoCellAnchor>
  <xdr:twoCellAnchor>
    <xdr:from>
      <xdr:col>12</xdr:col>
      <xdr:colOff>30480</xdr:colOff>
      <xdr:row>20</xdr:row>
      <xdr:rowOff>144780</xdr:rowOff>
    </xdr:from>
    <xdr:to>
      <xdr:col>12</xdr:col>
      <xdr:colOff>38100</xdr:colOff>
      <xdr:row>23</xdr:row>
      <xdr:rowOff>45720</xdr:rowOff>
    </xdr:to>
    <xdr:cxnSp macro="">
      <xdr:nvCxnSpPr>
        <xdr:cNvPr id="38" name="Raven puščični povezovalnik 37"/>
        <xdr:cNvCxnSpPr/>
      </xdr:nvCxnSpPr>
      <xdr:spPr>
        <a:xfrm flipV="1">
          <a:off x="7345680" y="3802380"/>
          <a:ext cx="7620" cy="44958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23</xdr:row>
      <xdr:rowOff>22860</xdr:rowOff>
    </xdr:from>
    <xdr:to>
      <xdr:col>12</xdr:col>
      <xdr:colOff>449580</xdr:colOff>
      <xdr:row>23</xdr:row>
      <xdr:rowOff>22860</xdr:rowOff>
    </xdr:to>
    <xdr:cxnSp macro="">
      <xdr:nvCxnSpPr>
        <xdr:cNvPr id="40" name="Raven povezovalnik 39"/>
        <xdr:cNvCxnSpPr/>
      </xdr:nvCxnSpPr>
      <xdr:spPr>
        <a:xfrm>
          <a:off x="7315200" y="4229100"/>
          <a:ext cx="449580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518160</xdr:colOff>
      <xdr:row>20</xdr:row>
      <xdr:rowOff>129540</xdr:rowOff>
    </xdr:from>
    <xdr:to>
      <xdr:col>12</xdr:col>
      <xdr:colOff>525780</xdr:colOff>
      <xdr:row>23</xdr:row>
      <xdr:rowOff>30480</xdr:rowOff>
    </xdr:to>
    <xdr:cxnSp macro="">
      <xdr:nvCxnSpPr>
        <xdr:cNvPr id="41" name="Raven puščični povezovalnik 40"/>
        <xdr:cNvCxnSpPr/>
      </xdr:nvCxnSpPr>
      <xdr:spPr>
        <a:xfrm flipV="1">
          <a:off x="7833360" y="3787140"/>
          <a:ext cx="7620" cy="44958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487680</xdr:colOff>
      <xdr:row>23</xdr:row>
      <xdr:rowOff>22860</xdr:rowOff>
    </xdr:from>
    <xdr:to>
      <xdr:col>13</xdr:col>
      <xdr:colOff>327660</xdr:colOff>
      <xdr:row>23</xdr:row>
      <xdr:rowOff>22860</xdr:rowOff>
    </xdr:to>
    <xdr:cxnSp macro="">
      <xdr:nvCxnSpPr>
        <xdr:cNvPr id="42" name="Raven povezovalnik 41"/>
        <xdr:cNvCxnSpPr/>
      </xdr:nvCxnSpPr>
      <xdr:spPr>
        <a:xfrm>
          <a:off x="7802880" y="4229100"/>
          <a:ext cx="449580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579120</xdr:colOff>
      <xdr:row>4</xdr:row>
      <xdr:rowOff>91440</xdr:rowOff>
    </xdr:from>
    <xdr:to>
      <xdr:col>24</xdr:col>
      <xdr:colOff>45720</xdr:colOff>
      <xdr:row>7</xdr:row>
      <xdr:rowOff>91440</xdr:rowOff>
    </xdr:to>
    <xdr:sp macro="" textlink="">
      <xdr:nvSpPr>
        <xdr:cNvPr id="4" name="PoljeZBesedilom 3"/>
        <xdr:cNvSpPr txBox="1"/>
      </xdr:nvSpPr>
      <xdr:spPr>
        <a:xfrm>
          <a:off x="8420100" y="822960"/>
          <a:ext cx="9829800" cy="5486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/>
            <a:t>ČISTA</a:t>
          </a:r>
          <a:r>
            <a:rPr lang="sl-SI" sz="3200" baseline="0"/>
            <a:t> </a:t>
          </a:r>
          <a:r>
            <a:rPr lang="sl-SI" sz="3200"/>
            <a:t>KUPNA VREDNOST (ČKV)</a:t>
          </a:r>
          <a:r>
            <a:rPr lang="sl-SI" sz="3200" baseline="0"/>
            <a:t> = VREDNOST Z DDV-DDV</a:t>
          </a:r>
          <a:endParaRPr lang="sl-SI" sz="32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22860</xdr:colOff>
      <xdr:row>6</xdr:row>
      <xdr:rowOff>0</xdr:rowOff>
    </xdr:from>
    <xdr:to>
      <xdr:col>7</xdr:col>
      <xdr:colOff>541020</xdr:colOff>
      <xdr:row>6</xdr:row>
      <xdr:rowOff>0</xdr:rowOff>
    </xdr:to>
    <xdr:cxnSp macro="">
      <xdr:nvCxnSpPr>
        <xdr:cNvPr id="5" name="Raven puščični povezovalnik 4"/>
        <xdr:cNvCxnSpPr/>
      </xdr:nvCxnSpPr>
      <xdr:spPr>
        <a:xfrm>
          <a:off x="7863840" y="1097280"/>
          <a:ext cx="51816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579119</xdr:colOff>
      <xdr:row>4</xdr:row>
      <xdr:rowOff>91440</xdr:rowOff>
    </xdr:from>
    <xdr:to>
      <xdr:col>38</xdr:col>
      <xdr:colOff>257174</xdr:colOff>
      <xdr:row>7</xdr:row>
      <xdr:rowOff>91440</xdr:rowOff>
    </xdr:to>
    <xdr:sp macro="" textlink="">
      <xdr:nvSpPr>
        <xdr:cNvPr id="2" name="PoljeZBesedilom 1"/>
        <xdr:cNvSpPr txBox="1"/>
      </xdr:nvSpPr>
      <xdr:spPr>
        <a:xfrm>
          <a:off x="8418194" y="815340"/>
          <a:ext cx="18575655" cy="54292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 baseline="0">
              <a:solidFill>
                <a:schemeClr val="dk1"/>
              </a:solidFill>
              <a:latin typeface="+mn-lt"/>
              <a:ea typeface="+mn-ea"/>
              <a:cs typeface="+mn-cs"/>
            </a:rPr>
            <a:t>NABAVNA VREDNOST (NV) = ČISTA KUPNA VREDNOST BREZ DDV (ČKV) + ODVISNI NABAVNI STROŠKI BREZ DDV</a:t>
          </a:r>
        </a:p>
      </xdr:txBody>
    </xdr:sp>
    <xdr:clientData/>
  </xdr:twoCellAnchor>
  <xdr:twoCellAnchor>
    <xdr:from>
      <xdr:col>7</xdr:col>
      <xdr:colOff>22860</xdr:colOff>
      <xdr:row>6</xdr:row>
      <xdr:rowOff>0</xdr:rowOff>
    </xdr:from>
    <xdr:to>
      <xdr:col>7</xdr:col>
      <xdr:colOff>541020</xdr:colOff>
      <xdr:row>6</xdr:row>
      <xdr:rowOff>0</xdr:rowOff>
    </xdr:to>
    <xdr:cxnSp macro="">
      <xdr:nvCxnSpPr>
        <xdr:cNvPr id="3" name="Raven puščični povezovalnik 2"/>
        <xdr:cNvCxnSpPr/>
      </xdr:nvCxnSpPr>
      <xdr:spPr>
        <a:xfrm>
          <a:off x="7863840" y="1097280"/>
          <a:ext cx="51816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579120</xdr:colOff>
      <xdr:row>4</xdr:row>
      <xdr:rowOff>91440</xdr:rowOff>
    </xdr:from>
    <xdr:to>
      <xdr:col>25</xdr:col>
      <xdr:colOff>571500</xdr:colOff>
      <xdr:row>7</xdr:row>
      <xdr:rowOff>91440</xdr:rowOff>
    </xdr:to>
    <xdr:sp macro="" textlink="">
      <xdr:nvSpPr>
        <xdr:cNvPr id="2" name="PoljeZBesedilom 1"/>
        <xdr:cNvSpPr txBox="1"/>
      </xdr:nvSpPr>
      <xdr:spPr>
        <a:xfrm>
          <a:off x="8418195" y="815340"/>
          <a:ext cx="10965180" cy="54292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PRODAJNA VREDNOST(PV) = NABAVNA VREDNOST (NV)+MARŽA</a:t>
          </a:r>
        </a:p>
      </xdr:txBody>
    </xdr:sp>
    <xdr:clientData/>
  </xdr:twoCellAnchor>
  <xdr:twoCellAnchor>
    <xdr:from>
      <xdr:col>7</xdr:col>
      <xdr:colOff>22860</xdr:colOff>
      <xdr:row>6</xdr:row>
      <xdr:rowOff>0</xdr:rowOff>
    </xdr:from>
    <xdr:to>
      <xdr:col>7</xdr:col>
      <xdr:colOff>541020</xdr:colOff>
      <xdr:row>6</xdr:row>
      <xdr:rowOff>0</xdr:rowOff>
    </xdr:to>
    <xdr:cxnSp macro="">
      <xdr:nvCxnSpPr>
        <xdr:cNvPr id="3" name="Raven puščični povezovalnik 2"/>
        <xdr:cNvCxnSpPr/>
      </xdr:nvCxnSpPr>
      <xdr:spPr>
        <a:xfrm>
          <a:off x="7863840" y="1097280"/>
          <a:ext cx="51816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579120</xdr:colOff>
      <xdr:row>4</xdr:row>
      <xdr:rowOff>91440</xdr:rowOff>
    </xdr:from>
    <xdr:to>
      <xdr:col>27</xdr:col>
      <xdr:colOff>295275</xdr:colOff>
      <xdr:row>7</xdr:row>
      <xdr:rowOff>91440</xdr:rowOff>
    </xdr:to>
    <xdr:sp macro="" textlink="">
      <xdr:nvSpPr>
        <xdr:cNvPr id="2" name="PoljeZBesedilom 1"/>
        <xdr:cNvSpPr txBox="1"/>
      </xdr:nvSpPr>
      <xdr:spPr>
        <a:xfrm>
          <a:off x="8418195" y="815340"/>
          <a:ext cx="11908155" cy="54292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 baseline="0">
              <a:solidFill>
                <a:schemeClr val="dk1"/>
              </a:solidFill>
              <a:latin typeface="+mn-lt"/>
              <a:ea typeface="+mn-ea"/>
              <a:cs typeface="+mn-cs"/>
            </a:rPr>
            <a:t>MALOPRODAJNA VREDNOST(MPV) = PRODAJNA VREDNOST (PV)+DDV</a:t>
          </a:r>
        </a:p>
      </xdr:txBody>
    </xdr:sp>
    <xdr:clientData/>
  </xdr:twoCellAnchor>
  <xdr:twoCellAnchor>
    <xdr:from>
      <xdr:col>7</xdr:col>
      <xdr:colOff>22860</xdr:colOff>
      <xdr:row>6</xdr:row>
      <xdr:rowOff>0</xdr:rowOff>
    </xdr:from>
    <xdr:to>
      <xdr:col>7</xdr:col>
      <xdr:colOff>541020</xdr:colOff>
      <xdr:row>6</xdr:row>
      <xdr:rowOff>0</xdr:rowOff>
    </xdr:to>
    <xdr:cxnSp macro="">
      <xdr:nvCxnSpPr>
        <xdr:cNvPr id="3" name="Raven puščični povezovalnik 2"/>
        <xdr:cNvCxnSpPr/>
      </xdr:nvCxnSpPr>
      <xdr:spPr>
        <a:xfrm>
          <a:off x="7863840" y="1097280"/>
          <a:ext cx="51816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579120</xdr:colOff>
      <xdr:row>4</xdr:row>
      <xdr:rowOff>91440</xdr:rowOff>
    </xdr:from>
    <xdr:to>
      <xdr:col>27</xdr:col>
      <xdr:colOff>295275</xdr:colOff>
      <xdr:row>7</xdr:row>
      <xdr:rowOff>91440</xdr:rowOff>
    </xdr:to>
    <xdr:sp macro="" textlink="">
      <xdr:nvSpPr>
        <xdr:cNvPr id="2" name="PoljeZBesedilom 1"/>
        <xdr:cNvSpPr txBox="1"/>
      </xdr:nvSpPr>
      <xdr:spPr>
        <a:xfrm>
          <a:off x="8420100" y="822960"/>
          <a:ext cx="11908155" cy="5486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 baseline="0">
              <a:solidFill>
                <a:schemeClr val="dk1"/>
              </a:solidFill>
              <a:latin typeface="+mn-lt"/>
              <a:ea typeface="+mn-ea"/>
              <a:cs typeface="+mn-cs"/>
            </a:rPr>
            <a:t>MALOPRODAJNA VREDNOST(MPV) = PRODAJNA VREDNOST (PV)+DDV</a:t>
          </a:r>
        </a:p>
      </xdr:txBody>
    </xdr:sp>
    <xdr:clientData/>
  </xdr:twoCellAnchor>
  <xdr:twoCellAnchor>
    <xdr:from>
      <xdr:col>7</xdr:col>
      <xdr:colOff>22860</xdr:colOff>
      <xdr:row>6</xdr:row>
      <xdr:rowOff>0</xdr:rowOff>
    </xdr:from>
    <xdr:to>
      <xdr:col>7</xdr:col>
      <xdr:colOff>541020</xdr:colOff>
      <xdr:row>6</xdr:row>
      <xdr:rowOff>0</xdr:rowOff>
    </xdr:to>
    <xdr:cxnSp macro="">
      <xdr:nvCxnSpPr>
        <xdr:cNvPr id="3" name="Raven puščični povezovalnik 2"/>
        <xdr:cNvCxnSpPr/>
      </xdr:nvCxnSpPr>
      <xdr:spPr>
        <a:xfrm>
          <a:off x="7863840" y="1097280"/>
          <a:ext cx="51816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335280</xdr:colOff>
      <xdr:row>6</xdr:row>
      <xdr:rowOff>7620</xdr:rowOff>
    </xdr:from>
    <xdr:ext cx="184731" cy="264560"/>
    <xdr:sp macro="" textlink="">
      <xdr:nvSpPr>
        <xdr:cNvPr id="2" name="PoljeZBesedilom 1"/>
        <xdr:cNvSpPr txBox="1"/>
      </xdr:nvSpPr>
      <xdr:spPr>
        <a:xfrm>
          <a:off x="765048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  <xdr:twoCellAnchor>
    <xdr:from>
      <xdr:col>0</xdr:col>
      <xdr:colOff>99060</xdr:colOff>
      <xdr:row>2</xdr:row>
      <xdr:rowOff>30480</xdr:rowOff>
    </xdr:from>
    <xdr:to>
      <xdr:col>5</xdr:col>
      <xdr:colOff>419100</xdr:colOff>
      <xdr:row>9</xdr:row>
      <xdr:rowOff>68580</xdr:rowOff>
    </xdr:to>
    <xdr:sp macro="" textlink="">
      <xdr:nvSpPr>
        <xdr:cNvPr id="3" name="PoljeZBesedilom 2"/>
        <xdr:cNvSpPr txBox="1"/>
      </xdr:nvSpPr>
      <xdr:spPr>
        <a:xfrm>
          <a:off x="99060" y="396240"/>
          <a:ext cx="3368040" cy="1318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KRIŽNI</a:t>
          </a:r>
          <a:r>
            <a:rPr lang="sl-SI" sz="1100" baseline="0"/>
            <a:t> RAČUN (</a:t>
          </a:r>
          <a:r>
            <a:rPr lang="sl-SI" sz="1100" b="1" baseline="0">
              <a:solidFill>
                <a:srgbClr val="FF0000"/>
              </a:solidFill>
            </a:rPr>
            <a:t>RAČUNANJE BREZ EXCELA</a:t>
          </a:r>
          <a:r>
            <a:rPr lang="sl-SI" sz="1100" baseline="0"/>
            <a:t>)</a:t>
          </a:r>
        </a:p>
        <a:p>
          <a:endParaRPr lang="sl-SI" sz="1100" baseline="0"/>
        </a:p>
        <a:p>
          <a:r>
            <a:rPr lang="sl-SI" sz="1100" baseline="0"/>
            <a:t>100%.........................................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2,50 EUR</a:t>
          </a: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109,5%.........................................X EUR</a:t>
          </a:r>
        </a:p>
        <a:p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1*X =1,095*2,50</a:t>
          </a: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 = 1,095*2,50 = 2,74 EUR</a:t>
          </a:r>
          <a:endParaRPr lang="sl-SI" sz="11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100"/>
        </a:p>
      </xdr:txBody>
    </xdr:sp>
    <xdr:clientData/>
  </xdr:twoCellAnchor>
  <xdr:twoCellAnchor>
    <xdr:from>
      <xdr:col>1</xdr:col>
      <xdr:colOff>15240</xdr:colOff>
      <xdr:row>4</xdr:row>
      <xdr:rowOff>152400</xdr:rowOff>
    </xdr:from>
    <xdr:to>
      <xdr:col>3</xdr:col>
      <xdr:colOff>60960</xdr:colOff>
      <xdr:row>5</xdr:row>
      <xdr:rowOff>175260</xdr:rowOff>
    </xdr:to>
    <xdr:cxnSp macro="">
      <xdr:nvCxnSpPr>
        <xdr:cNvPr id="4" name="Raven povezovalnik 3"/>
        <xdr:cNvCxnSpPr/>
      </xdr:nvCxnSpPr>
      <xdr:spPr>
        <a:xfrm flipV="1">
          <a:off x="624840" y="883920"/>
          <a:ext cx="1264920" cy="20574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579120</xdr:colOff>
      <xdr:row>4</xdr:row>
      <xdr:rowOff>121920</xdr:rowOff>
    </xdr:from>
    <xdr:to>
      <xdr:col>3</xdr:col>
      <xdr:colOff>53340</xdr:colOff>
      <xdr:row>5</xdr:row>
      <xdr:rowOff>167640</xdr:rowOff>
    </xdr:to>
    <xdr:cxnSp macro="">
      <xdr:nvCxnSpPr>
        <xdr:cNvPr id="5" name="Raven povezovalnik 4"/>
        <xdr:cNvCxnSpPr/>
      </xdr:nvCxnSpPr>
      <xdr:spPr>
        <a:xfrm>
          <a:off x="579120" y="853440"/>
          <a:ext cx="1303020" cy="2286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91440</xdr:colOff>
      <xdr:row>10</xdr:row>
      <xdr:rowOff>0</xdr:rowOff>
    </xdr:from>
    <xdr:to>
      <xdr:col>5</xdr:col>
      <xdr:colOff>411480</xdr:colOff>
      <xdr:row>17</xdr:row>
      <xdr:rowOff>38100</xdr:rowOff>
    </xdr:to>
    <xdr:sp macro="" textlink="">
      <xdr:nvSpPr>
        <xdr:cNvPr id="6" name="PoljeZBesedilom 5"/>
        <xdr:cNvSpPr txBox="1"/>
      </xdr:nvSpPr>
      <xdr:spPr>
        <a:xfrm>
          <a:off x="91440" y="1828800"/>
          <a:ext cx="3368040" cy="1318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KRIŽNI</a:t>
          </a:r>
          <a:r>
            <a:rPr lang="sl-SI" sz="1100" baseline="0"/>
            <a:t> RAČUN (</a:t>
          </a:r>
          <a:r>
            <a:rPr lang="sl-SI" sz="1100" b="1" baseline="0">
              <a:solidFill>
                <a:srgbClr val="FF0000"/>
              </a:solidFill>
            </a:rPr>
            <a:t>RAČUNANJE Z EXCELOM</a:t>
          </a:r>
          <a:r>
            <a:rPr lang="sl-SI" sz="1100" baseline="0"/>
            <a:t>)</a:t>
          </a:r>
        </a:p>
        <a:p>
          <a:endParaRPr lang="sl-SI" sz="1100" baseline="0"/>
        </a:p>
        <a:p>
          <a:r>
            <a:rPr lang="sl-SI" sz="1100" baseline="0"/>
            <a:t>100%.........................................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2,50 EUR</a:t>
          </a: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109,5%.........................................X EUR</a:t>
          </a:r>
        </a:p>
        <a:p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100%*X =109,5%*2,50</a:t>
          </a: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 = 109,5%*2,50/100% = 2,74 EUR</a:t>
          </a:r>
          <a:endParaRPr lang="sl-SI" sz="11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100"/>
        </a:p>
      </xdr:txBody>
    </xdr:sp>
    <xdr:clientData/>
  </xdr:twoCellAnchor>
  <xdr:twoCellAnchor>
    <xdr:from>
      <xdr:col>5</xdr:col>
      <xdr:colOff>472440</xdr:colOff>
      <xdr:row>16</xdr:row>
      <xdr:rowOff>99060</xdr:rowOff>
    </xdr:from>
    <xdr:to>
      <xdr:col>6</xdr:col>
      <xdr:colOff>579120</xdr:colOff>
      <xdr:row>16</xdr:row>
      <xdr:rowOff>99060</xdr:rowOff>
    </xdr:to>
    <xdr:cxnSp macro="">
      <xdr:nvCxnSpPr>
        <xdr:cNvPr id="7" name="Raven puščični povezovalnik 6"/>
        <xdr:cNvCxnSpPr/>
      </xdr:nvCxnSpPr>
      <xdr:spPr>
        <a:xfrm>
          <a:off x="3520440" y="3025140"/>
          <a:ext cx="7162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</xdr:colOff>
      <xdr:row>4</xdr:row>
      <xdr:rowOff>60960</xdr:rowOff>
    </xdr:from>
    <xdr:to>
      <xdr:col>19</xdr:col>
      <xdr:colOff>243840</xdr:colOff>
      <xdr:row>7</xdr:row>
      <xdr:rowOff>60960</xdr:rowOff>
    </xdr:to>
    <xdr:sp macro="" textlink="">
      <xdr:nvSpPr>
        <xdr:cNvPr id="8" name="PoljeZBesedilom 7"/>
        <xdr:cNvSpPr txBox="1"/>
      </xdr:nvSpPr>
      <xdr:spPr>
        <a:xfrm>
          <a:off x="4907280" y="792480"/>
          <a:ext cx="6918960" cy="5486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/>
            <a:t>CENA BREZ DDV</a:t>
          </a:r>
          <a:r>
            <a:rPr lang="sl-SI" sz="3200" baseline="0"/>
            <a:t> *1,095 = </a:t>
          </a:r>
          <a:r>
            <a:rPr lang="sl-SI" sz="3200" baseline="0">
              <a:solidFill>
                <a:srgbClr val="FF0000"/>
              </a:solidFill>
              <a:latin typeface="+mn-lt"/>
              <a:ea typeface="+mn-ea"/>
              <a:cs typeface="+mn-cs"/>
            </a:rPr>
            <a:t>CENA Z DDV</a:t>
          </a:r>
        </a:p>
      </xdr:txBody>
    </xdr:sp>
    <xdr:clientData/>
  </xdr:twoCellAnchor>
  <xdr:twoCellAnchor>
    <xdr:from>
      <xdr:col>5</xdr:col>
      <xdr:colOff>487680</xdr:colOff>
      <xdr:row>5</xdr:row>
      <xdr:rowOff>152400</xdr:rowOff>
    </xdr:from>
    <xdr:to>
      <xdr:col>7</xdr:col>
      <xdr:colOff>563880</xdr:colOff>
      <xdr:row>5</xdr:row>
      <xdr:rowOff>152400</xdr:rowOff>
    </xdr:to>
    <xdr:cxnSp macro="">
      <xdr:nvCxnSpPr>
        <xdr:cNvPr id="9" name="Raven puščični povezovalnik 8"/>
        <xdr:cNvCxnSpPr/>
      </xdr:nvCxnSpPr>
      <xdr:spPr>
        <a:xfrm>
          <a:off x="3535680" y="1066800"/>
          <a:ext cx="129540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</xdr:colOff>
      <xdr:row>12</xdr:row>
      <xdr:rowOff>7620</xdr:rowOff>
    </xdr:from>
    <xdr:to>
      <xdr:col>19</xdr:col>
      <xdr:colOff>365760</xdr:colOff>
      <xdr:row>15</xdr:row>
      <xdr:rowOff>7620</xdr:rowOff>
    </xdr:to>
    <xdr:sp macro="" textlink="">
      <xdr:nvSpPr>
        <xdr:cNvPr id="10" name="PoljeZBesedilom 9"/>
        <xdr:cNvSpPr txBox="1"/>
      </xdr:nvSpPr>
      <xdr:spPr>
        <a:xfrm>
          <a:off x="4899660" y="2202180"/>
          <a:ext cx="7048500" cy="5486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/>
            <a:t>CENA BREZ DDV</a:t>
          </a:r>
          <a:r>
            <a:rPr lang="sl-SI" sz="3200" baseline="0"/>
            <a:t> *109,5% = </a:t>
          </a:r>
          <a:r>
            <a:rPr lang="sl-SI" sz="3200" baseline="0">
              <a:solidFill>
                <a:srgbClr val="FF0000"/>
              </a:solidFill>
            </a:rPr>
            <a:t>CENA Z DDV</a:t>
          </a:r>
          <a:endParaRPr lang="sl-SI" sz="32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480060</xdr:colOff>
      <xdr:row>13</xdr:row>
      <xdr:rowOff>99060</xdr:rowOff>
    </xdr:from>
    <xdr:to>
      <xdr:col>7</xdr:col>
      <xdr:colOff>556260</xdr:colOff>
      <xdr:row>13</xdr:row>
      <xdr:rowOff>99060</xdr:rowOff>
    </xdr:to>
    <xdr:cxnSp macro="">
      <xdr:nvCxnSpPr>
        <xdr:cNvPr id="11" name="Raven puščični povezovalnik 10"/>
        <xdr:cNvCxnSpPr/>
      </xdr:nvCxnSpPr>
      <xdr:spPr>
        <a:xfrm>
          <a:off x="3528060" y="2476500"/>
          <a:ext cx="129540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</xdr:colOff>
      <xdr:row>18</xdr:row>
      <xdr:rowOff>0</xdr:rowOff>
    </xdr:from>
    <xdr:to>
      <xdr:col>12</xdr:col>
      <xdr:colOff>91440</xdr:colOff>
      <xdr:row>25</xdr:row>
      <xdr:rowOff>30480</xdr:rowOff>
    </xdr:to>
    <xdr:sp macro="" textlink="">
      <xdr:nvSpPr>
        <xdr:cNvPr id="12" name="PoljeZBesedilom 11"/>
        <xdr:cNvSpPr txBox="1"/>
      </xdr:nvSpPr>
      <xdr:spPr>
        <a:xfrm>
          <a:off x="45720" y="3291840"/>
          <a:ext cx="7360920" cy="1310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6600"/>
            <a:t>1,095 *100 = 109,5%</a:t>
          </a:r>
        </a:p>
      </xdr:txBody>
    </xdr:sp>
    <xdr:clientData/>
  </xdr:twoCellAnchor>
  <xdr:twoCellAnchor>
    <xdr:from>
      <xdr:col>1</xdr:col>
      <xdr:colOff>190500</xdr:colOff>
      <xdr:row>22</xdr:row>
      <xdr:rowOff>160020</xdr:rowOff>
    </xdr:from>
    <xdr:to>
      <xdr:col>2</xdr:col>
      <xdr:colOff>0</xdr:colOff>
      <xdr:row>22</xdr:row>
      <xdr:rowOff>160020</xdr:rowOff>
    </xdr:to>
    <xdr:cxnSp macro="">
      <xdr:nvCxnSpPr>
        <xdr:cNvPr id="13" name="Raven povezovalnik 12"/>
        <xdr:cNvCxnSpPr/>
      </xdr:nvCxnSpPr>
      <xdr:spPr>
        <a:xfrm>
          <a:off x="800100" y="4183380"/>
          <a:ext cx="419100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20</xdr:row>
      <xdr:rowOff>106680</xdr:rowOff>
    </xdr:from>
    <xdr:to>
      <xdr:col>1</xdr:col>
      <xdr:colOff>579120</xdr:colOff>
      <xdr:row>22</xdr:row>
      <xdr:rowOff>160020</xdr:rowOff>
    </xdr:to>
    <xdr:cxnSp macro="">
      <xdr:nvCxnSpPr>
        <xdr:cNvPr id="14" name="Raven puščični povezovalnik 13"/>
        <xdr:cNvCxnSpPr/>
      </xdr:nvCxnSpPr>
      <xdr:spPr>
        <a:xfrm flipV="1">
          <a:off x="1181100" y="3764280"/>
          <a:ext cx="7620" cy="41910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</xdr:colOff>
      <xdr:row>22</xdr:row>
      <xdr:rowOff>160020</xdr:rowOff>
    </xdr:from>
    <xdr:to>
      <xdr:col>2</xdr:col>
      <xdr:colOff>449580</xdr:colOff>
      <xdr:row>22</xdr:row>
      <xdr:rowOff>160020</xdr:rowOff>
    </xdr:to>
    <xdr:cxnSp macro="">
      <xdr:nvCxnSpPr>
        <xdr:cNvPr id="15" name="Raven povezovalnik 14"/>
        <xdr:cNvCxnSpPr/>
      </xdr:nvCxnSpPr>
      <xdr:spPr>
        <a:xfrm>
          <a:off x="1249680" y="4183380"/>
          <a:ext cx="419100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411480</xdr:colOff>
      <xdr:row>20</xdr:row>
      <xdr:rowOff>106680</xdr:rowOff>
    </xdr:from>
    <xdr:to>
      <xdr:col>2</xdr:col>
      <xdr:colOff>419100</xdr:colOff>
      <xdr:row>22</xdr:row>
      <xdr:rowOff>160020</xdr:rowOff>
    </xdr:to>
    <xdr:cxnSp macro="">
      <xdr:nvCxnSpPr>
        <xdr:cNvPr id="16" name="Raven puščični povezovalnik 15"/>
        <xdr:cNvCxnSpPr/>
      </xdr:nvCxnSpPr>
      <xdr:spPr>
        <a:xfrm flipV="1">
          <a:off x="1630680" y="3764280"/>
          <a:ext cx="7620" cy="41910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152400</xdr:colOff>
      <xdr:row>18</xdr:row>
      <xdr:rowOff>0</xdr:rowOff>
    </xdr:from>
    <xdr:to>
      <xdr:col>24</xdr:col>
      <xdr:colOff>53340</xdr:colOff>
      <xdr:row>25</xdr:row>
      <xdr:rowOff>30480</xdr:rowOff>
    </xdr:to>
    <xdr:sp macro="" textlink="">
      <xdr:nvSpPr>
        <xdr:cNvPr id="17" name="PoljeZBesedilom 16"/>
        <xdr:cNvSpPr txBox="1"/>
      </xdr:nvSpPr>
      <xdr:spPr>
        <a:xfrm>
          <a:off x="7467600" y="3291840"/>
          <a:ext cx="7216140" cy="1310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6600"/>
            <a:t>109,5% /100 = 1,095</a:t>
          </a:r>
        </a:p>
      </xdr:txBody>
    </xdr:sp>
    <xdr:clientData/>
  </xdr:twoCellAnchor>
  <xdr:twoCellAnchor>
    <xdr:from>
      <xdr:col>13</xdr:col>
      <xdr:colOff>22860</xdr:colOff>
      <xdr:row>20</xdr:row>
      <xdr:rowOff>152400</xdr:rowOff>
    </xdr:from>
    <xdr:to>
      <xdr:col>13</xdr:col>
      <xdr:colOff>30480</xdr:colOff>
      <xdr:row>23</xdr:row>
      <xdr:rowOff>53340</xdr:rowOff>
    </xdr:to>
    <xdr:cxnSp macro="">
      <xdr:nvCxnSpPr>
        <xdr:cNvPr id="18" name="Raven puščični povezovalnik 17"/>
        <xdr:cNvCxnSpPr/>
      </xdr:nvCxnSpPr>
      <xdr:spPr>
        <a:xfrm flipV="1">
          <a:off x="7947660" y="3810000"/>
          <a:ext cx="7620" cy="44958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</xdr:row>
      <xdr:rowOff>15240</xdr:rowOff>
    </xdr:from>
    <xdr:to>
      <xdr:col>13</xdr:col>
      <xdr:colOff>449580</xdr:colOff>
      <xdr:row>23</xdr:row>
      <xdr:rowOff>15240</xdr:rowOff>
    </xdr:to>
    <xdr:cxnSp macro="">
      <xdr:nvCxnSpPr>
        <xdr:cNvPr id="19" name="Raven povezovalnik 18"/>
        <xdr:cNvCxnSpPr/>
      </xdr:nvCxnSpPr>
      <xdr:spPr>
        <a:xfrm>
          <a:off x="7924800" y="4221480"/>
          <a:ext cx="449580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502920</xdr:colOff>
      <xdr:row>20</xdr:row>
      <xdr:rowOff>106680</xdr:rowOff>
    </xdr:from>
    <xdr:to>
      <xdr:col>13</xdr:col>
      <xdr:colOff>510540</xdr:colOff>
      <xdr:row>23</xdr:row>
      <xdr:rowOff>7620</xdr:rowOff>
    </xdr:to>
    <xdr:cxnSp macro="">
      <xdr:nvCxnSpPr>
        <xdr:cNvPr id="20" name="Raven puščični povezovalnik 19"/>
        <xdr:cNvCxnSpPr/>
      </xdr:nvCxnSpPr>
      <xdr:spPr>
        <a:xfrm flipV="1">
          <a:off x="8427720" y="3764280"/>
          <a:ext cx="7620" cy="44958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464820</xdr:colOff>
      <xdr:row>23</xdr:row>
      <xdr:rowOff>7620</xdr:rowOff>
    </xdr:from>
    <xdr:to>
      <xdr:col>14</xdr:col>
      <xdr:colOff>304800</xdr:colOff>
      <xdr:row>23</xdr:row>
      <xdr:rowOff>7620</xdr:rowOff>
    </xdr:to>
    <xdr:cxnSp macro="">
      <xdr:nvCxnSpPr>
        <xdr:cNvPr id="21" name="Raven povezovalnik 20"/>
        <xdr:cNvCxnSpPr/>
      </xdr:nvCxnSpPr>
      <xdr:spPr>
        <a:xfrm>
          <a:off x="8389620" y="4213860"/>
          <a:ext cx="449580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335280</xdr:colOff>
      <xdr:row>6</xdr:row>
      <xdr:rowOff>7620</xdr:rowOff>
    </xdr:from>
    <xdr:ext cx="184731" cy="264560"/>
    <xdr:sp macro="" textlink="">
      <xdr:nvSpPr>
        <xdr:cNvPr id="2" name="PoljeZBesedilom 1"/>
        <xdr:cNvSpPr txBox="1"/>
      </xdr:nvSpPr>
      <xdr:spPr>
        <a:xfrm>
          <a:off x="765048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  <xdr:twoCellAnchor>
    <xdr:from>
      <xdr:col>0</xdr:col>
      <xdr:colOff>99060</xdr:colOff>
      <xdr:row>2</xdr:row>
      <xdr:rowOff>30480</xdr:rowOff>
    </xdr:from>
    <xdr:to>
      <xdr:col>5</xdr:col>
      <xdr:colOff>419100</xdr:colOff>
      <xdr:row>9</xdr:row>
      <xdr:rowOff>68580</xdr:rowOff>
    </xdr:to>
    <xdr:sp macro="" textlink="">
      <xdr:nvSpPr>
        <xdr:cNvPr id="3" name="PoljeZBesedilom 2"/>
        <xdr:cNvSpPr txBox="1"/>
      </xdr:nvSpPr>
      <xdr:spPr>
        <a:xfrm>
          <a:off x="99060" y="396240"/>
          <a:ext cx="3368040" cy="1318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KRIŽNI</a:t>
          </a:r>
          <a:r>
            <a:rPr lang="sl-SI" sz="1100" baseline="0"/>
            <a:t> RAČUN (</a:t>
          </a:r>
          <a:r>
            <a:rPr lang="sl-SI" sz="1100" b="1" baseline="0">
              <a:solidFill>
                <a:srgbClr val="FF0000"/>
              </a:solidFill>
            </a:rPr>
            <a:t>RAČUNANJE BREZ EXCELA</a:t>
          </a:r>
          <a:r>
            <a:rPr lang="sl-SI" sz="1100" baseline="0"/>
            <a:t>)</a:t>
          </a:r>
        </a:p>
        <a:p>
          <a:endParaRPr lang="sl-SI" sz="1100" baseline="0"/>
        </a:p>
        <a:p>
          <a:r>
            <a:rPr lang="sl-SI" sz="1100" baseline="0"/>
            <a:t>122%.........................................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1.037,00 EUR</a:t>
          </a: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100%.........................................X EUR</a:t>
          </a:r>
        </a:p>
        <a:p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1,22*X =1*1.037,00</a:t>
          </a: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 = 1,037,00/1,22 = 850,00</a:t>
          </a:r>
          <a:endParaRPr lang="sl-SI" sz="11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100"/>
        </a:p>
      </xdr:txBody>
    </xdr:sp>
    <xdr:clientData/>
  </xdr:twoCellAnchor>
  <xdr:twoCellAnchor>
    <xdr:from>
      <xdr:col>1</xdr:col>
      <xdr:colOff>15240</xdr:colOff>
      <xdr:row>4</xdr:row>
      <xdr:rowOff>152400</xdr:rowOff>
    </xdr:from>
    <xdr:to>
      <xdr:col>3</xdr:col>
      <xdr:colOff>60960</xdr:colOff>
      <xdr:row>5</xdr:row>
      <xdr:rowOff>175260</xdr:rowOff>
    </xdr:to>
    <xdr:cxnSp macro="">
      <xdr:nvCxnSpPr>
        <xdr:cNvPr id="4" name="Raven povezovalnik 3"/>
        <xdr:cNvCxnSpPr/>
      </xdr:nvCxnSpPr>
      <xdr:spPr>
        <a:xfrm flipV="1">
          <a:off x="624840" y="883920"/>
          <a:ext cx="1264920" cy="20574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579120</xdr:colOff>
      <xdr:row>4</xdr:row>
      <xdr:rowOff>121920</xdr:rowOff>
    </xdr:from>
    <xdr:to>
      <xdr:col>3</xdr:col>
      <xdr:colOff>53340</xdr:colOff>
      <xdr:row>5</xdr:row>
      <xdr:rowOff>167640</xdr:rowOff>
    </xdr:to>
    <xdr:cxnSp macro="">
      <xdr:nvCxnSpPr>
        <xdr:cNvPr id="5" name="Raven povezovalnik 4"/>
        <xdr:cNvCxnSpPr/>
      </xdr:nvCxnSpPr>
      <xdr:spPr>
        <a:xfrm>
          <a:off x="579120" y="853440"/>
          <a:ext cx="1303020" cy="2286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91440</xdr:colOff>
      <xdr:row>10</xdr:row>
      <xdr:rowOff>0</xdr:rowOff>
    </xdr:from>
    <xdr:to>
      <xdr:col>5</xdr:col>
      <xdr:colOff>411480</xdr:colOff>
      <xdr:row>17</xdr:row>
      <xdr:rowOff>38100</xdr:rowOff>
    </xdr:to>
    <xdr:sp macro="" textlink="">
      <xdr:nvSpPr>
        <xdr:cNvPr id="6" name="PoljeZBesedilom 5"/>
        <xdr:cNvSpPr txBox="1"/>
      </xdr:nvSpPr>
      <xdr:spPr>
        <a:xfrm>
          <a:off x="91440" y="1828800"/>
          <a:ext cx="3368040" cy="1318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KRIŽNI</a:t>
          </a:r>
          <a:r>
            <a:rPr lang="sl-SI" sz="1100" baseline="0"/>
            <a:t> RAČUN (</a:t>
          </a:r>
          <a:r>
            <a:rPr lang="sl-SI" sz="1100" b="1" baseline="0">
              <a:solidFill>
                <a:srgbClr val="FF0000"/>
              </a:solidFill>
            </a:rPr>
            <a:t>RAČUNANJE Z EXCELOM</a:t>
          </a:r>
          <a:r>
            <a:rPr lang="sl-SI" sz="1100" baseline="0"/>
            <a:t>)</a:t>
          </a:r>
        </a:p>
        <a:p>
          <a:endParaRPr lang="sl-SI" sz="1100" baseline="0"/>
        </a:p>
        <a:p>
          <a:r>
            <a:rPr lang="sl-SI" sz="1100" baseline="0"/>
            <a:t>100%.........................................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850,00 EUR</a:t>
          </a: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122%.........................................X EUR</a:t>
          </a:r>
        </a:p>
        <a:p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100%*X =122%*850,00</a:t>
          </a: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 = 122%*850,00/100% = 1.037,00</a:t>
          </a:r>
          <a:endParaRPr lang="sl-SI" sz="11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100"/>
        </a:p>
      </xdr:txBody>
    </xdr:sp>
    <xdr:clientData/>
  </xdr:twoCellAnchor>
  <xdr:twoCellAnchor>
    <xdr:from>
      <xdr:col>5</xdr:col>
      <xdr:colOff>472440</xdr:colOff>
      <xdr:row>16</xdr:row>
      <xdr:rowOff>99060</xdr:rowOff>
    </xdr:from>
    <xdr:to>
      <xdr:col>6</xdr:col>
      <xdr:colOff>579120</xdr:colOff>
      <xdr:row>16</xdr:row>
      <xdr:rowOff>99060</xdr:rowOff>
    </xdr:to>
    <xdr:cxnSp macro="">
      <xdr:nvCxnSpPr>
        <xdr:cNvPr id="7" name="Raven puščični povezovalnik 6"/>
        <xdr:cNvCxnSpPr/>
      </xdr:nvCxnSpPr>
      <xdr:spPr>
        <a:xfrm>
          <a:off x="3520440" y="3025140"/>
          <a:ext cx="7162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</xdr:colOff>
      <xdr:row>4</xdr:row>
      <xdr:rowOff>60960</xdr:rowOff>
    </xdr:from>
    <xdr:to>
      <xdr:col>18</xdr:col>
      <xdr:colOff>304800</xdr:colOff>
      <xdr:row>7</xdr:row>
      <xdr:rowOff>60960</xdr:rowOff>
    </xdr:to>
    <xdr:sp macro="" textlink="">
      <xdr:nvSpPr>
        <xdr:cNvPr id="8" name="PoljeZBesedilom 7"/>
        <xdr:cNvSpPr txBox="1"/>
      </xdr:nvSpPr>
      <xdr:spPr>
        <a:xfrm>
          <a:off x="4907280" y="792480"/>
          <a:ext cx="6370320" cy="5486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/>
            <a:t>CENA Z DDV</a:t>
          </a:r>
          <a:r>
            <a:rPr lang="sl-SI" sz="3200" baseline="0"/>
            <a:t>/1,22 = </a:t>
          </a:r>
          <a:r>
            <a:rPr lang="sl-SI" sz="3200" baseline="0">
              <a:solidFill>
                <a:srgbClr val="FF0000"/>
              </a:solidFill>
              <a:latin typeface="+mn-lt"/>
              <a:ea typeface="+mn-ea"/>
              <a:cs typeface="+mn-cs"/>
            </a:rPr>
            <a:t>CENA BREZ DDV</a:t>
          </a:r>
        </a:p>
      </xdr:txBody>
    </xdr:sp>
    <xdr:clientData/>
  </xdr:twoCellAnchor>
  <xdr:twoCellAnchor>
    <xdr:from>
      <xdr:col>5</xdr:col>
      <xdr:colOff>487680</xdr:colOff>
      <xdr:row>5</xdr:row>
      <xdr:rowOff>152400</xdr:rowOff>
    </xdr:from>
    <xdr:to>
      <xdr:col>7</xdr:col>
      <xdr:colOff>563880</xdr:colOff>
      <xdr:row>5</xdr:row>
      <xdr:rowOff>152400</xdr:rowOff>
    </xdr:to>
    <xdr:cxnSp macro="">
      <xdr:nvCxnSpPr>
        <xdr:cNvPr id="9" name="Raven puščični povezovalnik 8"/>
        <xdr:cNvCxnSpPr/>
      </xdr:nvCxnSpPr>
      <xdr:spPr>
        <a:xfrm>
          <a:off x="3535680" y="1066800"/>
          <a:ext cx="129540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</xdr:colOff>
      <xdr:row>12</xdr:row>
      <xdr:rowOff>7620</xdr:rowOff>
    </xdr:from>
    <xdr:to>
      <xdr:col>18</xdr:col>
      <xdr:colOff>502920</xdr:colOff>
      <xdr:row>15</xdr:row>
      <xdr:rowOff>7620</xdr:rowOff>
    </xdr:to>
    <xdr:sp macro="" textlink="">
      <xdr:nvSpPr>
        <xdr:cNvPr id="10" name="PoljeZBesedilom 9"/>
        <xdr:cNvSpPr txBox="1"/>
      </xdr:nvSpPr>
      <xdr:spPr>
        <a:xfrm>
          <a:off x="4899660" y="2202180"/>
          <a:ext cx="6576060" cy="5486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/>
            <a:t>CENA</a:t>
          </a:r>
          <a:r>
            <a:rPr lang="sl-SI" sz="3200" baseline="0"/>
            <a:t> Z</a:t>
          </a:r>
          <a:r>
            <a:rPr lang="sl-SI" sz="3200"/>
            <a:t> DDV</a:t>
          </a:r>
          <a:r>
            <a:rPr lang="sl-SI" sz="3200" baseline="0"/>
            <a:t>/122% = </a:t>
          </a:r>
          <a:r>
            <a:rPr lang="sl-SI" sz="3200" baseline="0">
              <a:solidFill>
                <a:srgbClr val="FF0000"/>
              </a:solidFill>
            </a:rPr>
            <a:t>CENA BREZ DDV</a:t>
          </a:r>
          <a:endParaRPr lang="sl-SI" sz="32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480060</xdr:colOff>
      <xdr:row>13</xdr:row>
      <xdr:rowOff>99060</xdr:rowOff>
    </xdr:from>
    <xdr:to>
      <xdr:col>7</xdr:col>
      <xdr:colOff>556260</xdr:colOff>
      <xdr:row>13</xdr:row>
      <xdr:rowOff>99060</xdr:rowOff>
    </xdr:to>
    <xdr:cxnSp macro="">
      <xdr:nvCxnSpPr>
        <xdr:cNvPr id="11" name="Raven puščični povezovalnik 10"/>
        <xdr:cNvCxnSpPr/>
      </xdr:nvCxnSpPr>
      <xdr:spPr>
        <a:xfrm>
          <a:off x="3528060" y="2476500"/>
          <a:ext cx="129540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</xdr:colOff>
      <xdr:row>18</xdr:row>
      <xdr:rowOff>0</xdr:rowOff>
    </xdr:from>
    <xdr:to>
      <xdr:col>10</xdr:col>
      <xdr:colOff>289560</xdr:colOff>
      <xdr:row>25</xdr:row>
      <xdr:rowOff>30480</xdr:rowOff>
    </xdr:to>
    <xdr:sp macro="" textlink="">
      <xdr:nvSpPr>
        <xdr:cNvPr id="12" name="PoljeZBesedilom 11"/>
        <xdr:cNvSpPr txBox="1"/>
      </xdr:nvSpPr>
      <xdr:spPr>
        <a:xfrm>
          <a:off x="45720" y="3291840"/>
          <a:ext cx="6339840" cy="1310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6600"/>
            <a:t>1,22 *100 = 122%</a:t>
          </a:r>
        </a:p>
      </xdr:txBody>
    </xdr:sp>
    <xdr:clientData/>
  </xdr:twoCellAnchor>
  <xdr:twoCellAnchor>
    <xdr:from>
      <xdr:col>1</xdr:col>
      <xdr:colOff>190500</xdr:colOff>
      <xdr:row>22</xdr:row>
      <xdr:rowOff>160020</xdr:rowOff>
    </xdr:from>
    <xdr:to>
      <xdr:col>2</xdr:col>
      <xdr:colOff>0</xdr:colOff>
      <xdr:row>22</xdr:row>
      <xdr:rowOff>160020</xdr:rowOff>
    </xdr:to>
    <xdr:cxnSp macro="">
      <xdr:nvCxnSpPr>
        <xdr:cNvPr id="13" name="Raven povezovalnik 12"/>
        <xdr:cNvCxnSpPr/>
      </xdr:nvCxnSpPr>
      <xdr:spPr>
        <a:xfrm>
          <a:off x="800100" y="4183380"/>
          <a:ext cx="419100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20</xdr:row>
      <xdr:rowOff>106680</xdr:rowOff>
    </xdr:from>
    <xdr:to>
      <xdr:col>1</xdr:col>
      <xdr:colOff>579120</xdr:colOff>
      <xdr:row>22</xdr:row>
      <xdr:rowOff>160020</xdr:rowOff>
    </xdr:to>
    <xdr:cxnSp macro="">
      <xdr:nvCxnSpPr>
        <xdr:cNvPr id="14" name="Raven puščični povezovalnik 13"/>
        <xdr:cNvCxnSpPr/>
      </xdr:nvCxnSpPr>
      <xdr:spPr>
        <a:xfrm flipV="1">
          <a:off x="1181100" y="3764280"/>
          <a:ext cx="7620" cy="41910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</xdr:colOff>
      <xdr:row>22</xdr:row>
      <xdr:rowOff>160020</xdr:rowOff>
    </xdr:from>
    <xdr:to>
      <xdr:col>2</xdr:col>
      <xdr:colOff>449580</xdr:colOff>
      <xdr:row>22</xdr:row>
      <xdr:rowOff>160020</xdr:rowOff>
    </xdr:to>
    <xdr:cxnSp macro="">
      <xdr:nvCxnSpPr>
        <xdr:cNvPr id="15" name="Raven povezovalnik 14"/>
        <xdr:cNvCxnSpPr/>
      </xdr:nvCxnSpPr>
      <xdr:spPr>
        <a:xfrm>
          <a:off x="1249680" y="4183380"/>
          <a:ext cx="419100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411480</xdr:colOff>
      <xdr:row>20</xdr:row>
      <xdr:rowOff>106680</xdr:rowOff>
    </xdr:from>
    <xdr:to>
      <xdr:col>2</xdr:col>
      <xdr:colOff>419100</xdr:colOff>
      <xdr:row>22</xdr:row>
      <xdr:rowOff>160020</xdr:rowOff>
    </xdr:to>
    <xdr:cxnSp macro="">
      <xdr:nvCxnSpPr>
        <xdr:cNvPr id="16" name="Raven puščični povezovalnik 15"/>
        <xdr:cNvCxnSpPr/>
      </xdr:nvCxnSpPr>
      <xdr:spPr>
        <a:xfrm flipV="1">
          <a:off x="1630680" y="3764280"/>
          <a:ext cx="7620" cy="41910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175260</xdr:colOff>
      <xdr:row>18</xdr:row>
      <xdr:rowOff>22860</xdr:rowOff>
    </xdr:from>
    <xdr:to>
      <xdr:col>23</xdr:col>
      <xdr:colOff>15240</xdr:colOff>
      <xdr:row>25</xdr:row>
      <xdr:rowOff>53340</xdr:rowOff>
    </xdr:to>
    <xdr:sp macro="" textlink="">
      <xdr:nvSpPr>
        <xdr:cNvPr id="17" name="PoljeZBesedilom 16"/>
        <xdr:cNvSpPr txBox="1"/>
      </xdr:nvSpPr>
      <xdr:spPr>
        <a:xfrm>
          <a:off x="6880860" y="3314700"/>
          <a:ext cx="7155180" cy="1310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6600"/>
            <a:t>122% /100 = 1,22</a:t>
          </a:r>
        </a:p>
      </xdr:txBody>
    </xdr:sp>
    <xdr:clientData/>
  </xdr:twoCellAnchor>
  <xdr:twoCellAnchor>
    <xdr:from>
      <xdr:col>12</xdr:col>
      <xdr:colOff>30480</xdr:colOff>
      <xdr:row>20</xdr:row>
      <xdr:rowOff>144780</xdr:rowOff>
    </xdr:from>
    <xdr:to>
      <xdr:col>12</xdr:col>
      <xdr:colOff>38100</xdr:colOff>
      <xdr:row>23</xdr:row>
      <xdr:rowOff>45720</xdr:rowOff>
    </xdr:to>
    <xdr:cxnSp macro="">
      <xdr:nvCxnSpPr>
        <xdr:cNvPr id="18" name="Raven puščični povezovalnik 17"/>
        <xdr:cNvCxnSpPr/>
      </xdr:nvCxnSpPr>
      <xdr:spPr>
        <a:xfrm flipV="1">
          <a:off x="7345680" y="3802380"/>
          <a:ext cx="7620" cy="44958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23</xdr:row>
      <xdr:rowOff>22860</xdr:rowOff>
    </xdr:from>
    <xdr:to>
      <xdr:col>12</xdr:col>
      <xdr:colOff>449580</xdr:colOff>
      <xdr:row>23</xdr:row>
      <xdr:rowOff>22860</xdr:rowOff>
    </xdr:to>
    <xdr:cxnSp macro="">
      <xdr:nvCxnSpPr>
        <xdr:cNvPr id="19" name="Raven povezovalnik 18"/>
        <xdr:cNvCxnSpPr/>
      </xdr:nvCxnSpPr>
      <xdr:spPr>
        <a:xfrm>
          <a:off x="7315200" y="4229100"/>
          <a:ext cx="449580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518160</xdr:colOff>
      <xdr:row>20</xdr:row>
      <xdr:rowOff>129540</xdr:rowOff>
    </xdr:from>
    <xdr:to>
      <xdr:col>12</xdr:col>
      <xdr:colOff>525780</xdr:colOff>
      <xdr:row>23</xdr:row>
      <xdr:rowOff>30480</xdr:rowOff>
    </xdr:to>
    <xdr:cxnSp macro="">
      <xdr:nvCxnSpPr>
        <xdr:cNvPr id="20" name="Raven puščični povezovalnik 19"/>
        <xdr:cNvCxnSpPr/>
      </xdr:nvCxnSpPr>
      <xdr:spPr>
        <a:xfrm flipV="1">
          <a:off x="7833360" y="3787140"/>
          <a:ext cx="7620" cy="44958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487680</xdr:colOff>
      <xdr:row>23</xdr:row>
      <xdr:rowOff>22860</xdr:rowOff>
    </xdr:from>
    <xdr:to>
      <xdr:col>13</xdr:col>
      <xdr:colOff>327660</xdr:colOff>
      <xdr:row>23</xdr:row>
      <xdr:rowOff>22860</xdr:rowOff>
    </xdr:to>
    <xdr:cxnSp macro="">
      <xdr:nvCxnSpPr>
        <xdr:cNvPr id="21" name="Raven povezovalnik 20"/>
        <xdr:cNvCxnSpPr/>
      </xdr:nvCxnSpPr>
      <xdr:spPr>
        <a:xfrm>
          <a:off x="7802880" y="4229100"/>
          <a:ext cx="449580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426720</xdr:colOff>
      <xdr:row>0</xdr:row>
      <xdr:rowOff>144780</xdr:rowOff>
    </xdr:from>
    <xdr:to>
      <xdr:col>17</xdr:col>
      <xdr:colOff>251460</xdr:colOff>
      <xdr:row>4</xdr:row>
      <xdr:rowOff>38100</xdr:rowOff>
    </xdr:to>
    <xdr:sp macro="" textlink="">
      <xdr:nvSpPr>
        <xdr:cNvPr id="22" name="PoljeZBesedilom 21"/>
        <xdr:cNvSpPr txBox="1"/>
      </xdr:nvSpPr>
      <xdr:spPr>
        <a:xfrm>
          <a:off x="5303520" y="144780"/>
          <a:ext cx="5311140" cy="6248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100"/>
            <a:t>			</a:t>
          </a:r>
          <a:r>
            <a:rPr lang="sl-SI" sz="1100" baseline="0"/>
            <a:t>                           </a:t>
          </a:r>
          <a:r>
            <a:rPr lang="sl-SI" sz="1100"/>
            <a:t>850,00 *1,22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100"/>
            <a:t> 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CENA Z DDV =  850,00 * 1,22 = 1.037,00 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-&gt; CENA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BREZ DDV = </a:t>
          </a:r>
          <a:endParaRPr lang="sl-SI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1,22</a:t>
          </a:r>
          <a:endParaRPr lang="sl-SI">
            <a:effectLst/>
          </a:endParaRPr>
        </a:p>
        <a:p>
          <a:endParaRPr lang="sl-SI" sz="1100"/>
        </a:p>
      </xdr:txBody>
    </xdr:sp>
    <xdr:clientData/>
  </xdr:twoCellAnchor>
  <xdr:twoCellAnchor>
    <xdr:from>
      <xdr:col>14</xdr:col>
      <xdr:colOff>373380</xdr:colOff>
      <xdr:row>2</xdr:row>
      <xdr:rowOff>91440</xdr:rowOff>
    </xdr:from>
    <xdr:to>
      <xdr:col>16</xdr:col>
      <xdr:colOff>7620</xdr:colOff>
      <xdr:row>2</xdr:row>
      <xdr:rowOff>91440</xdr:rowOff>
    </xdr:to>
    <xdr:cxnSp macro="">
      <xdr:nvCxnSpPr>
        <xdr:cNvPr id="24" name="Raven povezovalnik 23"/>
        <xdr:cNvCxnSpPr/>
      </xdr:nvCxnSpPr>
      <xdr:spPr>
        <a:xfrm>
          <a:off x="8907780" y="457200"/>
          <a:ext cx="8534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365760</xdr:colOff>
      <xdr:row>1</xdr:row>
      <xdr:rowOff>7620</xdr:rowOff>
    </xdr:from>
    <xdr:to>
      <xdr:col>15</xdr:col>
      <xdr:colOff>518160</xdr:colOff>
      <xdr:row>1</xdr:row>
      <xdr:rowOff>160020</xdr:rowOff>
    </xdr:to>
    <xdr:cxnSp macro="">
      <xdr:nvCxnSpPr>
        <xdr:cNvPr id="26" name="Raven povezovalnik 25"/>
        <xdr:cNvCxnSpPr/>
      </xdr:nvCxnSpPr>
      <xdr:spPr>
        <a:xfrm flipV="1">
          <a:off x="9509760" y="190500"/>
          <a:ext cx="152400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243840</xdr:colOff>
      <xdr:row>3</xdr:row>
      <xdr:rowOff>0</xdr:rowOff>
    </xdr:from>
    <xdr:to>
      <xdr:col>15</xdr:col>
      <xdr:colOff>396240</xdr:colOff>
      <xdr:row>3</xdr:row>
      <xdr:rowOff>152400</xdr:rowOff>
    </xdr:to>
    <xdr:cxnSp macro="">
      <xdr:nvCxnSpPr>
        <xdr:cNvPr id="27" name="Raven povezovalnik 26"/>
        <xdr:cNvCxnSpPr/>
      </xdr:nvCxnSpPr>
      <xdr:spPr>
        <a:xfrm flipV="1">
          <a:off x="9387840" y="548640"/>
          <a:ext cx="152400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335280</xdr:colOff>
      <xdr:row>6</xdr:row>
      <xdr:rowOff>7620</xdr:rowOff>
    </xdr:from>
    <xdr:ext cx="184731" cy="264560"/>
    <xdr:sp macro="" textlink="">
      <xdr:nvSpPr>
        <xdr:cNvPr id="2" name="PoljeZBesedilom 1"/>
        <xdr:cNvSpPr txBox="1"/>
      </xdr:nvSpPr>
      <xdr:spPr>
        <a:xfrm>
          <a:off x="765048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  <xdr:twoCellAnchor>
    <xdr:from>
      <xdr:col>0</xdr:col>
      <xdr:colOff>99060</xdr:colOff>
      <xdr:row>2</xdr:row>
      <xdr:rowOff>30480</xdr:rowOff>
    </xdr:from>
    <xdr:to>
      <xdr:col>5</xdr:col>
      <xdr:colOff>419100</xdr:colOff>
      <xdr:row>9</xdr:row>
      <xdr:rowOff>68580</xdr:rowOff>
    </xdr:to>
    <xdr:sp macro="" textlink="">
      <xdr:nvSpPr>
        <xdr:cNvPr id="3" name="PoljeZBesedilom 2"/>
        <xdr:cNvSpPr txBox="1"/>
      </xdr:nvSpPr>
      <xdr:spPr>
        <a:xfrm>
          <a:off x="99060" y="396240"/>
          <a:ext cx="3368040" cy="1318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KRIŽNI</a:t>
          </a:r>
          <a:r>
            <a:rPr lang="sl-SI" sz="1100" baseline="0"/>
            <a:t> RAČUN (</a:t>
          </a:r>
          <a:r>
            <a:rPr lang="sl-SI" sz="1100" b="1" baseline="0">
              <a:solidFill>
                <a:srgbClr val="FF0000"/>
              </a:solidFill>
            </a:rPr>
            <a:t>RAČUNANJE BREZ EXCELA</a:t>
          </a:r>
          <a:r>
            <a:rPr lang="sl-SI" sz="1100" baseline="0"/>
            <a:t>)</a:t>
          </a:r>
        </a:p>
        <a:p>
          <a:endParaRPr lang="sl-SI" sz="1100" baseline="0"/>
        </a:p>
        <a:p>
          <a:r>
            <a:rPr lang="sl-SI" sz="1100" baseline="0"/>
            <a:t>109,5%.........................................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2,74 EUR</a:t>
          </a: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100%............................................X EUR</a:t>
          </a:r>
        </a:p>
        <a:p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1,095*X = 2,74*1</a:t>
          </a: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 = 2,74/1,095 = 2,50 EUR</a:t>
          </a:r>
          <a:endParaRPr lang="sl-SI" sz="11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100"/>
        </a:p>
      </xdr:txBody>
    </xdr:sp>
    <xdr:clientData/>
  </xdr:twoCellAnchor>
  <xdr:twoCellAnchor>
    <xdr:from>
      <xdr:col>1</xdr:col>
      <xdr:colOff>15240</xdr:colOff>
      <xdr:row>4</xdr:row>
      <xdr:rowOff>152400</xdr:rowOff>
    </xdr:from>
    <xdr:to>
      <xdr:col>3</xdr:col>
      <xdr:colOff>60960</xdr:colOff>
      <xdr:row>5</xdr:row>
      <xdr:rowOff>175260</xdr:rowOff>
    </xdr:to>
    <xdr:cxnSp macro="">
      <xdr:nvCxnSpPr>
        <xdr:cNvPr id="4" name="Raven povezovalnik 3"/>
        <xdr:cNvCxnSpPr/>
      </xdr:nvCxnSpPr>
      <xdr:spPr>
        <a:xfrm flipV="1">
          <a:off x="624840" y="883920"/>
          <a:ext cx="1264920" cy="20574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579120</xdr:colOff>
      <xdr:row>4</xdr:row>
      <xdr:rowOff>121920</xdr:rowOff>
    </xdr:from>
    <xdr:to>
      <xdr:col>3</xdr:col>
      <xdr:colOff>53340</xdr:colOff>
      <xdr:row>5</xdr:row>
      <xdr:rowOff>167640</xdr:rowOff>
    </xdr:to>
    <xdr:cxnSp macro="">
      <xdr:nvCxnSpPr>
        <xdr:cNvPr id="5" name="Raven povezovalnik 4"/>
        <xdr:cNvCxnSpPr/>
      </xdr:nvCxnSpPr>
      <xdr:spPr>
        <a:xfrm>
          <a:off x="579120" y="853440"/>
          <a:ext cx="1303020" cy="2286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91440</xdr:colOff>
      <xdr:row>10</xdr:row>
      <xdr:rowOff>0</xdr:rowOff>
    </xdr:from>
    <xdr:to>
      <xdr:col>5</xdr:col>
      <xdr:colOff>411480</xdr:colOff>
      <xdr:row>17</xdr:row>
      <xdr:rowOff>38100</xdr:rowOff>
    </xdr:to>
    <xdr:sp macro="" textlink="">
      <xdr:nvSpPr>
        <xdr:cNvPr id="6" name="PoljeZBesedilom 5"/>
        <xdr:cNvSpPr txBox="1"/>
      </xdr:nvSpPr>
      <xdr:spPr>
        <a:xfrm>
          <a:off x="91440" y="1828800"/>
          <a:ext cx="3368040" cy="1318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KRIŽNI</a:t>
          </a:r>
          <a:r>
            <a:rPr lang="sl-SI" sz="1100" baseline="0"/>
            <a:t> RAČUN (</a:t>
          </a:r>
          <a:r>
            <a:rPr lang="sl-SI" sz="1100" b="1" baseline="0">
              <a:solidFill>
                <a:srgbClr val="FF0000"/>
              </a:solidFill>
            </a:rPr>
            <a:t>RAČUNANJE Z EXCELOM</a:t>
          </a:r>
          <a:r>
            <a:rPr lang="sl-SI" sz="1100" baseline="0"/>
            <a:t>)</a:t>
          </a:r>
        </a:p>
        <a:p>
          <a:endParaRPr lang="sl-SI" sz="1100" baseline="0"/>
        </a:p>
        <a:p>
          <a:r>
            <a:rPr lang="sl-SI" sz="1100" baseline="0"/>
            <a:t>109,5%.........................................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2,74 EUR</a:t>
          </a: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100%.............................................X EUR</a:t>
          </a:r>
        </a:p>
        <a:p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109,5%*X =100%*2,74</a:t>
          </a:r>
        </a:p>
        <a:p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 = 2,74/109,5% = 2,74 EUR</a:t>
          </a:r>
          <a:endParaRPr lang="sl-SI" sz="11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sl-S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100"/>
        </a:p>
      </xdr:txBody>
    </xdr:sp>
    <xdr:clientData/>
  </xdr:twoCellAnchor>
  <xdr:twoCellAnchor>
    <xdr:from>
      <xdr:col>5</xdr:col>
      <xdr:colOff>472440</xdr:colOff>
      <xdr:row>16</xdr:row>
      <xdr:rowOff>99060</xdr:rowOff>
    </xdr:from>
    <xdr:to>
      <xdr:col>6</xdr:col>
      <xdr:colOff>579120</xdr:colOff>
      <xdr:row>16</xdr:row>
      <xdr:rowOff>99060</xdr:rowOff>
    </xdr:to>
    <xdr:cxnSp macro="">
      <xdr:nvCxnSpPr>
        <xdr:cNvPr id="7" name="Raven puščični povezovalnik 6"/>
        <xdr:cNvCxnSpPr/>
      </xdr:nvCxnSpPr>
      <xdr:spPr>
        <a:xfrm>
          <a:off x="3520440" y="3025140"/>
          <a:ext cx="7162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</xdr:colOff>
      <xdr:row>4</xdr:row>
      <xdr:rowOff>60960</xdr:rowOff>
    </xdr:from>
    <xdr:to>
      <xdr:col>19</xdr:col>
      <xdr:colOff>243840</xdr:colOff>
      <xdr:row>7</xdr:row>
      <xdr:rowOff>60960</xdr:rowOff>
    </xdr:to>
    <xdr:sp macro="" textlink="">
      <xdr:nvSpPr>
        <xdr:cNvPr id="8" name="PoljeZBesedilom 7"/>
        <xdr:cNvSpPr txBox="1"/>
      </xdr:nvSpPr>
      <xdr:spPr>
        <a:xfrm>
          <a:off x="4907280" y="792480"/>
          <a:ext cx="6918960" cy="5486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/>
            <a:t>CENA</a:t>
          </a:r>
          <a:r>
            <a:rPr lang="sl-SI" sz="3200" baseline="0"/>
            <a:t> </a:t>
          </a:r>
          <a:r>
            <a:rPr lang="sl-SI" sz="3200"/>
            <a:t>Z DDV</a:t>
          </a:r>
          <a:r>
            <a:rPr lang="sl-SI" sz="3200" baseline="0"/>
            <a:t>/1,095 = </a:t>
          </a:r>
          <a:r>
            <a:rPr lang="sl-SI" sz="3200" baseline="0">
              <a:solidFill>
                <a:srgbClr val="FF0000"/>
              </a:solidFill>
              <a:latin typeface="+mn-lt"/>
              <a:ea typeface="+mn-ea"/>
              <a:cs typeface="+mn-cs"/>
            </a:rPr>
            <a:t>CENA BREZ DDV</a:t>
          </a:r>
        </a:p>
      </xdr:txBody>
    </xdr:sp>
    <xdr:clientData/>
  </xdr:twoCellAnchor>
  <xdr:twoCellAnchor>
    <xdr:from>
      <xdr:col>5</xdr:col>
      <xdr:colOff>487680</xdr:colOff>
      <xdr:row>5</xdr:row>
      <xdr:rowOff>152400</xdr:rowOff>
    </xdr:from>
    <xdr:to>
      <xdr:col>7</xdr:col>
      <xdr:colOff>563880</xdr:colOff>
      <xdr:row>5</xdr:row>
      <xdr:rowOff>152400</xdr:rowOff>
    </xdr:to>
    <xdr:cxnSp macro="">
      <xdr:nvCxnSpPr>
        <xdr:cNvPr id="9" name="Raven puščični povezovalnik 8"/>
        <xdr:cNvCxnSpPr/>
      </xdr:nvCxnSpPr>
      <xdr:spPr>
        <a:xfrm>
          <a:off x="3535680" y="1066800"/>
          <a:ext cx="129540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</xdr:colOff>
      <xdr:row>12</xdr:row>
      <xdr:rowOff>7620</xdr:rowOff>
    </xdr:from>
    <xdr:to>
      <xdr:col>19</xdr:col>
      <xdr:colOff>365760</xdr:colOff>
      <xdr:row>15</xdr:row>
      <xdr:rowOff>7620</xdr:rowOff>
    </xdr:to>
    <xdr:sp macro="" textlink="">
      <xdr:nvSpPr>
        <xdr:cNvPr id="10" name="PoljeZBesedilom 9"/>
        <xdr:cNvSpPr txBox="1"/>
      </xdr:nvSpPr>
      <xdr:spPr>
        <a:xfrm>
          <a:off x="4899660" y="2202180"/>
          <a:ext cx="7048500" cy="5486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/>
            <a:t>CENA Z DDV</a:t>
          </a:r>
          <a:r>
            <a:rPr lang="sl-SI" sz="3200" baseline="0"/>
            <a:t>/109,5% = </a:t>
          </a:r>
          <a:r>
            <a:rPr lang="sl-SI" sz="3200" baseline="0">
              <a:solidFill>
                <a:srgbClr val="FF0000"/>
              </a:solidFill>
            </a:rPr>
            <a:t>CENA BREZ DDV</a:t>
          </a:r>
          <a:endParaRPr lang="sl-SI" sz="32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480060</xdr:colOff>
      <xdr:row>13</xdr:row>
      <xdr:rowOff>99060</xdr:rowOff>
    </xdr:from>
    <xdr:to>
      <xdr:col>7</xdr:col>
      <xdr:colOff>556260</xdr:colOff>
      <xdr:row>13</xdr:row>
      <xdr:rowOff>99060</xdr:rowOff>
    </xdr:to>
    <xdr:cxnSp macro="">
      <xdr:nvCxnSpPr>
        <xdr:cNvPr id="11" name="Raven puščični povezovalnik 10"/>
        <xdr:cNvCxnSpPr/>
      </xdr:nvCxnSpPr>
      <xdr:spPr>
        <a:xfrm>
          <a:off x="3528060" y="2476500"/>
          <a:ext cx="129540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</xdr:colOff>
      <xdr:row>18</xdr:row>
      <xdr:rowOff>0</xdr:rowOff>
    </xdr:from>
    <xdr:to>
      <xdr:col>12</xdr:col>
      <xdr:colOff>91440</xdr:colOff>
      <xdr:row>25</xdr:row>
      <xdr:rowOff>30480</xdr:rowOff>
    </xdr:to>
    <xdr:sp macro="" textlink="">
      <xdr:nvSpPr>
        <xdr:cNvPr id="12" name="PoljeZBesedilom 11"/>
        <xdr:cNvSpPr txBox="1"/>
      </xdr:nvSpPr>
      <xdr:spPr>
        <a:xfrm>
          <a:off x="45720" y="3291840"/>
          <a:ext cx="7360920" cy="1310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6600"/>
            <a:t>1,095 *100 = 109,5%</a:t>
          </a:r>
        </a:p>
      </xdr:txBody>
    </xdr:sp>
    <xdr:clientData/>
  </xdr:twoCellAnchor>
  <xdr:twoCellAnchor>
    <xdr:from>
      <xdr:col>1</xdr:col>
      <xdr:colOff>190500</xdr:colOff>
      <xdr:row>22</xdr:row>
      <xdr:rowOff>160020</xdr:rowOff>
    </xdr:from>
    <xdr:to>
      <xdr:col>2</xdr:col>
      <xdr:colOff>0</xdr:colOff>
      <xdr:row>22</xdr:row>
      <xdr:rowOff>160020</xdr:rowOff>
    </xdr:to>
    <xdr:cxnSp macro="">
      <xdr:nvCxnSpPr>
        <xdr:cNvPr id="13" name="Raven povezovalnik 12"/>
        <xdr:cNvCxnSpPr/>
      </xdr:nvCxnSpPr>
      <xdr:spPr>
        <a:xfrm>
          <a:off x="800100" y="4183380"/>
          <a:ext cx="419100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20</xdr:row>
      <xdr:rowOff>106680</xdr:rowOff>
    </xdr:from>
    <xdr:to>
      <xdr:col>1</xdr:col>
      <xdr:colOff>579120</xdr:colOff>
      <xdr:row>22</xdr:row>
      <xdr:rowOff>160020</xdr:rowOff>
    </xdr:to>
    <xdr:cxnSp macro="">
      <xdr:nvCxnSpPr>
        <xdr:cNvPr id="14" name="Raven puščični povezovalnik 13"/>
        <xdr:cNvCxnSpPr/>
      </xdr:nvCxnSpPr>
      <xdr:spPr>
        <a:xfrm flipV="1">
          <a:off x="1181100" y="3764280"/>
          <a:ext cx="7620" cy="41910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</xdr:colOff>
      <xdr:row>22</xdr:row>
      <xdr:rowOff>160020</xdr:rowOff>
    </xdr:from>
    <xdr:to>
      <xdr:col>2</xdr:col>
      <xdr:colOff>449580</xdr:colOff>
      <xdr:row>22</xdr:row>
      <xdr:rowOff>160020</xdr:rowOff>
    </xdr:to>
    <xdr:cxnSp macro="">
      <xdr:nvCxnSpPr>
        <xdr:cNvPr id="15" name="Raven povezovalnik 14"/>
        <xdr:cNvCxnSpPr/>
      </xdr:nvCxnSpPr>
      <xdr:spPr>
        <a:xfrm>
          <a:off x="1249680" y="4183380"/>
          <a:ext cx="419100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411480</xdr:colOff>
      <xdr:row>20</xdr:row>
      <xdr:rowOff>106680</xdr:rowOff>
    </xdr:from>
    <xdr:to>
      <xdr:col>2</xdr:col>
      <xdr:colOff>419100</xdr:colOff>
      <xdr:row>22</xdr:row>
      <xdr:rowOff>160020</xdr:rowOff>
    </xdr:to>
    <xdr:cxnSp macro="">
      <xdr:nvCxnSpPr>
        <xdr:cNvPr id="16" name="Raven puščični povezovalnik 15"/>
        <xdr:cNvCxnSpPr/>
      </xdr:nvCxnSpPr>
      <xdr:spPr>
        <a:xfrm flipV="1">
          <a:off x="1630680" y="3764280"/>
          <a:ext cx="7620" cy="41910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152400</xdr:colOff>
      <xdr:row>18</xdr:row>
      <xdr:rowOff>0</xdr:rowOff>
    </xdr:from>
    <xdr:to>
      <xdr:col>24</xdr:col>
      <xdr:colOff>53340</xdr:colOff>
      <xdr:row>25</xdr:row>
      <xdr:rowOff>30480</xdr:rowOff>
    </xdr:to>
    <xdr:sp macro="" textlink="">
      <xdr:nvSpPr>
        <xdr:cNvPr id="17" name="PoljeZBesedilom 16"/>
        <xdr:cNvSpPr txBox="1"/>
      </xdr:nvSpPr>
      <xdr:spPr>
        <a:xfrm>
          <a:off x="7467600" y="3291840"/>
          <a:ext cx="7216140" cy="1310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6600"/>
            <a:t>109,5% /100 = 1,095</a:t>
          </a:r>
        </a:p>
      </xdr:txBody>
    </xdr:sp>
    <xdr:clientData/>
  </xdr:twoCellAnchor>
  <xdr:twoCellAnchor>
    <xdr:from>
      <xdr:col>13</xdr:col>
      <xdr:colOff>22860</xdr:colOff>
      <xdr:row>20</xdr:row>
      <xdr:rowOff>152400</xdr:rowOff>
    </xdr:from>
    <xdr:to>
      <xdr:col>13</xdr:col>
      <xdr:colOff>30480</xdr:colOff>
      <xdr:row>23</xdr:row>
      <xdr:rowOff>53340</xdr:rowOff>
    </xdr:to>
    <xdr:cxnSp macro="">
      <xdr:nvCxnSpPr>
        <xdr:cNvPr id="18" name="Raven puščični povezovalnik 17"/>
        <xdr:cNvCxnSpPr/>
      </xdr:nvCxnSpPr>
      <xdr:spPr>
        <a:xfrm flipV="1">
          <a:off x="7947660" y="3810000"/>
          <a:ext cx="7620" cy="44958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</xdr:row>
      <xdr:rowOff>15240</xdr:rowOff>
    </xdr:from>
    <xdr:to>
      <xdr:col>13</xdr:col>
      <xdr:colOff>449580</xdr:colOff>
      <xdr:row>23</xdr:row>
      <xdr:rowOff>15240</xdr:rowOff>
    </xdr:to>
    <xdr:cxnSp macro="">
      <xdr:nvCxnSpPr>
        <xdr:cNvPr id="19" name="Raven povezovalnik 18"/>
        <xdr:cNvCxnSpPr/>
      </xdr:nvCxnSpPr>
      <xdr:spPr>
        <a:xfrm>
          <a:off x="7924800" y="4221480"/>
          <a:ext cx="449580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502920</xdr:colOff>
      <xdr:row>20</xdr:row>
      <xdr:rowOff>106680</xdr:rowOff>
    </xdr:from>
    <xdr:to>
      <xdr:col>13</xdr:col>
      <xdr:colOff>510540</xdr:colOff>
      <xdr:row>23</xdr:row>
      <xdr:rowOff>7620</xdr:rowOff>
    </xdr:to>
    <xdr:cxnSp macro="">
      <xdr:nvCxnSpPr>
        <xdr:cNvPr id="20" name="Raven puščični povezovalnik 19"/>
        <xdr:cNvCxnSpPr/>
      </xdr:nvCxnSpPr>
      <xdr:spPr>
        <a:xfrm flipV="1">
          <a:off x="8427720" y="3764280"/>
          <a:ext cx="7620" cy="44958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464820</xdr:colOff>
      <xdr:row>23</xdr:row>
      <xdr:rowOff>7620</xdr:rowOff>
    </xdr:from>
    <xdr:to>
      <xdr:col>14</xdr:col>
      <xdr:colOff>304800</xdr:colOff>
      <xdr:row>23</xdr:row>
      <xdr:rowOff>7620</xdr:rowOff>
    </xdr:to>
    <xdr:cxnSp macro="">
      <xdr:nvCxnSpPr>
        <xdr:cNvPr id="21" name="Raven povezovalnik 20"/>
        <xdr:cNvCxnSpPr/>
      </xdr:nvCxnSpPr>
      <xdr:spPr>
        <a:xfrm>
          <a:off x="8389620" y="4213860"/>
          <a:ext cx="449580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0</xdr:row>
      <xdr:rowOff>152400</xdr:rowOff>
    </xdr:from>
    <xdr:to>
      <xdr:col>17</xdr:col>
      <xdr:colOff>259080</xdr:colOff>
      <xdr:row>4</xdr:row>
      <xdr:rowOff>45720</xdr:rowOff>
    </xdr:to>
    <xdr:sp macro="" textlink="">
      <xdr:nvSpPr>
        <xdr:cNvPr id="22" name="PoljeZBesedilom 21"/>
        <xdr:cNvSpPr txBox="1"/>
      </xdr:nvSpPr>
      <xdr:spPr>
        <a:xfrm>
          <a:off x="5829300" y="152400"/>
          <a:ext cx="4792980" cy="6248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100"/>
            <a:t>			</a:t>
          </a:r>
          <a:r>
            <a:rPr lang="sl-SI" sz="1100" baseline="0"/>
            <a:t>               </a:t>
          </a:r>
          <a:r>
            <a:rPr lang="sl-SI" sz="1100"/>
            <a:t>2,50 *1,095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100"/>
            <a:t> 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CENA Z DDV =  2,50 *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1,095 = 2,74-&gt; CENA</a:t>
          </a:r>
          <a:r>
            <a:rPr lang="sl-S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BREZ DDV = </a:t>
          </a:r>
          <a:endParaRPr lang="sl-SI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1,095</a:t>
          </a:r>
          <a:endParaRPr lang="sl-SI">
            <a:effectLst/>
          </a:endParaRPr>
        </a:p>
        <a:p>
          <a:endParaRPr lang="sl-SI" sz="1100"/>
        </a:p>
      </xdr:txBody>
    </xdr:sp>
    <xdr:clientData/>
  </xdr:twoCellAnchor>
  <xdr:twoCellAnchor>
    <xdr:from>
      <xdr:col>14</xdr:col>
      <xdr:colOff>563880</xdr:colOff>
      <xdr:row>2</xdr:row>
      <xdr:rowOff>99060</xdr:rowOff>
    </xdr:from>
    <xdr:to>
      <xdr:col>16</xdr:col>
      <xdr:colOff>129540</xdr:colOff>
      <xdr:row>2</xdr:row>
      <xdr:rowOff>99060</xdr:rowOff>
    </xdr:to>
    <xdr:cxnSp macro="">
      <xdr:nvCxnSpPr>
        <xdr:cNvPr id="24" name="Raven povezovalnik 23"/>
        <xdr:cNvCxnSpPr/>
      </xdr:nvCxnSpPr>
      <xdr:spPr>
        <a:xfrm>
          <a:off x="9098280" y="464820"/>
          <a:ext cx="7848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350520</xdr:colOff>
      <xdr:row>1</xdr:row>
      <xdr:rowOff>38100</xdr:rowOff>
    </xdr:from>
    <xdr:to>
      <xdr:col>16</xdr:col>
      <xdr:colOff>99060</xdr:colOff>
      <xdr:row>2</xdr:row>
      <xdr:rowOff>0</xdr:rowOff>
    </xdr:to>
    <xdr:cxnSp macro="">
      <xdr:nvCxnSpPr>
        <xdr:cNvPr id="26" name="Raven povezovalnik 25"/>
        <xdr:cNvCxnSpPr/>
      </xdr:nvCxnSpPr>
      <xdr:spPr>
        <a:xfrm flipV="1">
          <a:off x="9494520" y="220980"/>
          <a:ext cx="358140" cy="1447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152400</xdr:colOff>
      <xdr:row>3</xdr:row>
      <xdr:rowOff>22860</xdr:rowOff>
    </xdr:from>
    <xdr:to>
      <xdr:col>15</xdr:col>
      <xdr:colOff>510540</xdr:colOff>
      <xdr:row>3</xdr:row>
      <xdr:rowOff>167640</xdr:rowOff>
    </xdr:to>
    <xdr:cxnSp macro="">
      <xdr:nvCxnSpPr>
        <xdr:cNvPr id="30" name="Raven povezovalnik 29"/>
        <xdr:cNvCxnSpPr/>
      </xdr:nvCxnSpPr>
      <xdr:spPr>
        <a:xfrm flipV="1">
          <a:off x="9296400" y="571500"/>
          <a:ext cx="358140" cy="1447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22860</xdr:rowOff>
    </xdr:from>
    <xdr:to>
      <xdr:col>11</xdr:col>
      <xdr:colOff>22860</xdr:colOff>
      <xdr:row>10</xdr:row>
      <xdr:rowOff>99060</xdr:rowOff>
    </xdr:to>
    <xdr:sp macro="" textlink="">
      <xdr:nvSpPr>
        <xdr:cNvPr id="2" name="PoljeZBesedilom 1"/>
        <xdr:cNvSpPr txBox="1"/>
      </xdr:nvSpPr>
      <xdr:spPr>
        <a:xfrm>
          <a:off x="15240" y="388620"/>
          <a:ext cx="6713220" cy="1539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800"/>
            <a:t>RAČUNANJE ZNESKA DDV, STOPNJA 22% (</a:t>
          </a:r>
          <a:r>
            <a:rPr lang="sl-SI" sz="1800">
              <a:solidFill>
                <a:srgbClr val="FF0000"/>
              </a:solidFill>
            </a:rPr>
            <a:t>RAČUNANJE BREZ EXCELA</a:t>
          </a:r>
          <a:r>
            <a:rPr lang="sl-SI" sz="1800"/>
            <a:t>)</a:t>
          </a:r>
        </a:p>
        <a:p>
          <a:r>
            <a:rPr lang="sl-SI" sz="1800"/>
            <a:t>d = C</a:t>
          </a:r>
          <a:r>
            <a:rPr lang="sl-SI" sz="1800" baseline="0"/>
            <a:t> * p/100</a:t>
          </a:r>
          <a:r>
            <a:rPr lang="sl-SI" sz="1800"/>
            <a:t>  -&gt; 850,00 *22/100</a:t>
          </a:r>
          <a:r>
            <a:rPr lang="sl-SI" sz="1800" baseline="0"/>
            <a:t> -&gt; 187,00</a:t>
          </a:r>
          <a:endParaRPr lang="sl-SI" sz="1800"/>
        </a:p>
        <a:p>
          <a:r>
            <a:rPr lang="sl-SI" sz="1800"/>
            <a:t>d -&gt; DELEŽ</a:t>
          </a:r>
          <a:br>
            <a:rPr lang="sl-SI" sz="1800"/>
          </a:br>
          <a:r>
            <a:rPr lang="sl-SI" sz="1800"/>
            <a:t>C</a:t>
          </a:r>
          <a:r>
            <a:rPr lang="sl-SI" sz="1800" baseline="0"/>
            <a:t> -&gt; CELOTA</a:t>
          </a:r>
        </a:p>
        <a:p>
          <a:r>
            <a:rPr lang="sl-SI" sz="1800" baseline="0"/>
            <a:t>p -&gt; PROCENT</a:t>
          </a:r>
          <a:endParaRPr lang="sl-SI" sz="1800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10</xdr:col>
      <xdr:colOff>601980</xdr:colOff>
      <xdr:row>20</xdr:row>
      <xdr:rowOff>76200</xdr:rowOff>
    </xdr:to>
    <xdr:sp macro="" textlink="">
      <xdr:nvSpPr>
        <xdr:cNvPr id="3" name="PoljeZBesedilom 2"/>
        <xdr:cNvSpPr txBox="1"/>
      </xdr:nvSpPr>
      <xdr:spPr>
        <a:xfrm>
          <a:off x="0" y="2194560"/>
          <a:ext cx="6697980" cy="1539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800"/>
            <a:t>RAČUNANJE ZNESKA DDV, STOPNJA 22% (</a:t>
          </a:r>
          <a:r>
            <a:rPr lang="sl-SI" sz="1800">
              <a:solidFill>
                <a:srgbClr val="FF0000"/>
              </a:solidFill>
            </a:rPr>
            <a:t>RAČUNANJE Z EXCELOM)</a:t>
          </a:r>
        </a:p>
        <a:p>
          <a:r>
            <a:rPr lang="sl-SI" sz="1800"/>
            <a:t>d = C</a:t>
          </a:r>
          <a:r>
            <a:rPr lang="sl-SI" sz="1800" baseline="0"/>
            <a:t> * p</a:t>
          </a:r>
          <a:r>
            <a:rPr lang="sl-SI" sz="1800"/>
            <a:t>  -&gt; 850,00 *22%</a:t>
          </a:r>
          <a:r>
            <a:rPr lang="sl-SI" sz="1800" baseline="0"/>
            <a:t> -&gt; 187,00</a:t>
          </a:r>
          <a:endParaRPr lang="sl-SI" sz="1800"/>
        </a:p>
        <a:p>
          <a:r>
            <a:rPr lang="sl-SI" sz="1800"/>
            <a:t>d -&gt; DELEŽ</a:t>
          </a:r>
          <a:br>
            <a:rPr lang="sl-SI" sz="1800"/>
          </a:br>
          <a:r>
            <a:rPr lang="sl-SI" sz="1800"/>
            <a:t>C</a:t>
          </a:r>
          <a:r>
            <a:rPr lang="sl-SI" sz="1800" baseline="0"/>
            <a:t> -&gt; CELOTA</a:t>
          </a:r>
        </a:p>
        <a:p>
          <a:r>
            <a:rPr lang="sl-SI" sz="1800" baseline="0"/>
            <a:t>p -&gt; PROCENT</a:t>
          </a:r>
          <a:endParaRPr lang="sl-SI" sz="1800"/>
        </a:p>
      </xdr:txBody>
    </xdr:sp>
    <xdr:clientData/>
  </xdr:twoCellAnchor>
  <xdr:twoCellAnchor>
    <xdr:from>
      <xdr:col>12</xdr:col>
      <xdr:colOff>99060</xdr:colOff>
      <xdr:row>4</xdr:row>
      <xdr:rowOff>167640</xdr:rowOff>
    </xdr:from>
    <xdr:to>
      <xdr:col>22</xdr:col>
      <xdr:colOff>373380</xdr:colOff>
      <xdr:row>7</xdr:row>
      <xdr:rowOff>167640</xdr:rowOff>
    </xdr:to>
    <xdr:sp macro="" textlink="">
      <xdr:nvSpPr>
        <xdr:cNvPr id="4" name="PoljeZBesedilom 3"/>
        <xdr:cNvSpPr txBox="1"/>
      </xdr:nvSpPr>
      <xdr:spPr>
        <a:xfrm>
          <a:off x="7414260" y="899160"/>
          <a:ext cx="6370320" cy="5486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/>
            <a:t>CENA BREZ DDV</a:t>
          </a:r>
          <a:r>
            <a:rPr lang="sl-SI" sz="3200" baseline="0"/>
            <a:t>*0,22 = </a:t>
          </a:r>
          <a:r>
            <a:rPr lang="sl-SI" sz="3200" baseline="0">
              <a:solidFill>
                <a:srgbClr val="FF0000"/>
              </a:solidFill>
              <a:latin typeface="+mn-lt"/>
              <a:ea typeface="+mn-ea"/>
              <a:cs typeface="+mn-cs"/>
            </a:rPr>
            <a:t>ZNESEK DDV</a:t>
          </a:r>
        </a:p>
      </xdr:txBody>
    </xdr:sp>
    <xdr:clientData/>
  </xdr:twoCellAnchor>
  <xdr:twoCellAnchor>
    <xdr:from>
      <xdr:col>11</xdr:col>
      <xdr:colOff>99060</xdr:colOff>
      <xdr:row>6</xdr:row>
      <xdr:rowOff>76200</xdr:rowOff>
    </xdr:from>
    <xdr:to>
      <xdr:col>12</xdr:col>
      <xdr:colOff>7620</xdr:colOff>
      <xdr:row>6</xdr:row>
      <xdr:rowOff>76200</xdr:rowOff>
    </xdr:to>
    <xdr:cxnSp macro="">
      <xdr:nvCxnSpPr>
        <xdr:cNvPr id="5" name="Raven puščični povezovalnik 4"/>
        <xdr:cNvCxnSpPr/>
      </xdr:nvCxnSpPr>
      <xdr:spPr>
        <a:xfrm>
          <a:off x="6804660" y="1173480"/>
          <a:ext cx="51816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30480</xdr:colOff>
      <xdr:row>14</xdr:row>
      <xdr:rowOff>83820</xdr:rowOff>
    </xdr:from>
    <xdr:to>
      <xdr:col>22</xdr:col>
      <xdr:colOff>304800</xdr:colOff>
      <xdr:row>17</xdr:row>
      <xdr:rowOff>83820</xdr:rowOff>
    </xdr:to>
    <xdr:sp macro="" textlink="">
      <xdr:nvSpPr>
        <xdr:cNvPr id="8" name="PoljeZBesedilom 7"/>
        <xdr:cNvSpPr txBox="1"/>
      </xdr:nvSpPr>
      <xdr:spPr>
        <a:xfrm>
          <a:off x="7345680" y="2644140"/>
          <a:ext cx="6370320" cy="5486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sl-SI" sz="3200">
              <a:solidFill>
                <a:schemeClr val="dk1"/>
              </a:solidFill>
              <a:latin typeface="+mn-lt"/>
              <a:ea typeface="+mn-ea"/>
              <a:cs typeface="+mn-cs"/>
            </a:rPr>
            <a:t>CENA BREZ DDV*22% = </a:t>
          </a:r>
          <a:r>
            <a:rPr lang="sl-SI" sz="3200">
              <a:solidFill>
                <a:srgbClr val="FF0000"/>
              </a:solidFill>
              <a:latin typeface="+mn-lt"/>
              <a:ea typeface="+mn-ea"/>
              <a:cs typeface="+mn-cs"/>
            </a:rPr>
            <a:t>ZNESEK DDV</a:t>
          </a:r>
        </a:p>
      </xdr:txBody>
    </xdr:sp>
    <xdr:clientData/>
  </xdr:twoCellAnchor>
  <xdr:twoCellAnchor>
    <xdr:from>
      <xdr:col>11</xdr:col>
      <xdr:colOff>30480</xdr:colOff>
      <xdr:row>15</xdr:row>
      <xdr:rowOff>175260</xdr:rowOff>
    </xdr:from>
    <xdr:to>
      <xdr:col>11</xdr:col>
      <xdr:colOff>548640</xdr:colOff>
      <xdr:row>15</xdr:row>
      <xdr:rowOff>175260</xdr:rowOff>
    </xdr:to>
    <xdr:cxnSp macro="">
      <xdr:nvCxnSpPr>
        <xdr:cNvPr id="9" name="Raven puščični povezovalnik 8"/>
        <xdr:cNvCxnSpPr/>
      </xdr:nvCxnSpPr>
      <xdr:spPr>
        <a:xfrm>
          <a:off x="6736080" y="2918460"/>
          <a:ext cx="51816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22860</xdr:rowOff>
    </xdr:from>
    <xdr:to>
      <xdr:col>11</xdr:col>
      <xdr:colOff>22860</xdr:colOff>
      <xdr:row>10</xdr:row>
      <xdr:rowOff>99060</xdr:rowOff>
    </xdr:to>
    <xdr:sp macro="" textlink="">
      <xdr:nvSpPr>
        <xdr:cNvPr id="2" name="PoljeZBesedilom 1"/>
        <xdr:cNvSpPr txBox="1"/>
      </xdr:nvSpPr>
      <xdr:spPr>
        <a:xfrm>
          <a:off x="15240" y="388620"/>
          <a:ext cx="6713220" cy="1539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800"/>
            <a:t>RAČUNANJE ZNESKA DDV, STOPNJA 9,5% (</a:t>
          </a:r>
          <a:r>
            <a:rPr lang="sl-SI" sz="1800">
              <a:solidFill>
                <a:srgbClr val="FF0000"/>
              </a:solidFill>
            </a:rPr>
            <a:t>RAČUNANJE BREZ EXCELA</a:t>
          </a:r>
          <a:r>
            <a:rPr lang="sl-SI" sz="1800"/>
            <a:t>)</a:t>
          </a:r>
        </a:p>
        <a:p>
          <a:r>
            <a:rPr lang="sl-SI" sz="1800"/>
            <a:t>d = C</a:t>
          </a:r>
          <a:r>
            <a:rPr lang="sl-SI" sz="1800" baseline="0"/>
            <a:t> * p/100</a:t>
          </a:r>
          <a:r>
            <a:rPr lang="sl-SI" sz="1800"/>
            <a:t>  -&gt; 2,50 *9,5/100</a:t>
          </a:r>
          <a:r>
            <a:rPr lang="sl-SI" sz="1800" baseline="0"/>
            <a:t> -&gt; 0,24</a:t>
          </a:r>
          <a:endParaRPr lang="sl-SI" sz="1800"/>
        </a:p>
        <a:p>
          <a:r>
            <a:rPr lang="sl-SI" sz="1800"/>
            <a:t>d -&gt; DELEŽ</a:t>
          </a:r>
          <a:br>
            <a:rPr lang="sl-SI" sz="1800"/>
          </a:br>
          <a:r>
            <a:rPr lang="sl-SI" sz="1800"/>
            <a:t>C</a:t>
          </a:r>
          <a:r>
            <a:rPr lang="sl-SI" sz="1800" baseline="0"/>
            <a:t> -&gt; CELOTA</a:t>
          </a:r>
        </a:p>
        <a:p>
          <a:r>
            <a:rPr lang="sl-SI" sz="1800" baseline="0"/>
            <a:t>p -&gt; PROCENT</a:t>
          </a:r>
          <a:endParaRPr lang="sl-SI" sz="1800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10</xdr:col>
      <xdr:colOff>601980</xdr:colOff>
      <xdr:row>20</xdr:row>
      <xdr:rowOff>22860</xdr:rowOff>
    </xdr:to>
    <xdr:sp macro="" textlink="">
      <xdr:nvSpPr>
        <xdr:cNvPr id="3" name="PoljeZBesedilom 2"/>
        <xdr:cNvSpPr txBox="1"/>
      </xdr:nvSpPr>
      <xdr:spPr>
        <a:xfrm>
          <a:off x="0" y="2194560"/>
          <a:ext cx="6697980" cy="148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800"/>
            <a:t>RAČUNANJE ZNESKA DDV, STOPNJA 22% (</a:t>
          </a:r>
          <a:r>
            <a:rPr lang="sl-SI" sz="1800">
              <a:solidFill>
                <a:srgbClr val="FF0000"/>
              </a:solidFill>
            </a:rPr>
            <a:t>RAČUNANJE Z EXCELOM)</a:t>
          </a:r>
        </a:p>
        <a:p>
          <a:r>
            <a:rPr lang="sl-SI" sz="1800"/>
            <a:t>d = C</a:t>
          </a:r>
          <a:r>
            <a:rPr lang="sl-SI" sz="1800" baseline="0"/>
            <a:t> * p</a:t>
          </a:r>
          <a:r>
            <a:rPr lang="sl-SI" sz="1800"/>
            <a:t>  -&gt; 2,50 *9,5%</a:t>
          </a:r>
          <a:r>
            <a:rPr lang="sl-SI" sz="1800" baseline="0"/>
            <a:t> -&gt; 0,24</a:t>
          </a:r>
        </a:p>
        <a:p>
          <a:r>
            <a:rPr lang="sl-SI" sz="1800"/>
            <a:t>d -&gt; DELEŽ</a:t>
          </a:r>
          <a:br>
            <a:rPr lang="sl-SI" sz="1800"/>
          </a:br>
          <a:r>
            <a:rPr lang="sl-SI" sz="1800"/>
            <a:t>C</a:t>
          </a:r>
          <a:r>
            <a:rPr lang="sl-SI" sz="1800" baseline="0"/>
            <a:t> -&gt; CELOTA</a:t>
          </a:r>
        </a:p>
        <a:p>
          <a:r>
            <a:rPr lang="sl-SI" sz="1800" baseline="0"/>
            <a:t>p -&gt; PROCENT</a:t>
          </a:r>
          <a:endParaRPr lang="sl-SI" sz="1800"/>
        </a:p>
      </xdr:txBody>
    </xdr:sp>
    <xdr:clientData/>
  </xdr:twoCellAnchor>
  <xdr:twoCellAnchor>
    <xdr:from>
      <xdr:col>12</xdr:col>
      <xdr:colOff>99060</xdr:colOff>
      <xdr:row>4</xdr:row>
      <xdr:rowOff>167640</xdr:rowOff>
    </xdr:from>
    <xdr:to>
      <xdr:col>22</xdr:col>
      <xdr:colOff>495300</xdr:colOff>
      <xdr:row>7</xdr:row>
      <xdr:rowOff>167640</xdr:rowOff>
    </xdr:to>
    <xdr:sp macro="" textlink="">
      <xdr:nvSpPr>
        <xdr:cNvPr id="4" name="PoljeZBesedilom 3"/>
        <xdr:cNvSpPr txBox="1"/>
      </xdr:nvSpPr>
      <xdr:spPr>
        <a:xfrm>
          <a:off x="7414260" y="899160"/>
          <a:ext cx="6492240" cy="5486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/>
            <a:t>CENA BREZ DDV</a:t>
          </a:r>
          <a:r>
            <a:rPr lang="sl-SI" sz="3200" baseline="0"/>
            <a:t>*0,095 = </a:t>
          </a:r>
          <a:r>
            <a:rPr lang="sl-SI" sz="3200" baseline="0">
              <a:solidFill>
                <a:srgbClr val="FF0000"/>
              </a:solidFill>
              <a:latin typeface="+mn-lt"/>
              <a:ea typeface="+mn-ea"/>
              <a:cs typeface="+mn-cs"/>
            </a:rPr>
            <a:t>ZNESEK DDV</a:t>
          </a:r>
        </a:p>
      </xdr:txBody>
    </xdr:sp>
    <xdr:clientData/>
  </xdr:twoCellAnchor>
  <xdr:twoCellAnchor>
    <xdr:from>
      <xdr:col>11</xdr:col>
      <xdr:colOff>99060</xdr:colOff>
      <xdr:row>6</xdr:row>
      <xdr:rowOff>76200</xdr:rowOff>
    </xdr:from>
    <xdr:to>
      <xdr:col>12</xdr:col>
      <xdr:colOff>7620</xdr:colOff>
      <xdr:row>6</xdr:row>
      <xdr:rowOff>76200</xdr:rowOff>
    </xdr:to>
    <xdr:cxnSp macro="">
      <xdr:nvCxnSpPr>
        <xdr:cNvPr id="5" name="Raven puščični povezovalnik 4"/>
        <xdr:cNvCxnSpPr/>
      </xdr:nvCxnSpPr>
      <xdr:spPr>
        <a:xfrm>
          <a:off x="6804660" y="1173480"/>
          <a:ext cx="51816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30480</xdr:colOff>
      <xdr:row>14</xdr:row>
      <xdr:rowOff>83820</xdr:rowOff>
    </xdr:from>
    <xdr:to>
      <xdr:col>22</xdr:col>
      <xdr:colOff>304800</xdr:colOff>
      <xdr:row>17</xdr:row>
      <xdr:rowOff>83820</xdr:rowOff>
    </xdr:to>
    <xdr:sp macro="" textlink="">
      <xdr:nvSpPr>
        <xdr:cNvPr id="6" name="PoljeZBesedilom 5"/>
        <xdr:cNvSpPr txBox="1"/>
      </xdr:nvSpPr>
      <xdr:spPr>
        <a:xfrm>
          <a:off x="7345680" y="2644140"/>
          <a:ext cx="6370320" cy="5486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sl-SI" sz="3200">
              <a:solidFill>
                <a:schemeClr val="dk1"/>
              </a:solidFill>
              <a:latin typeface="+mn-lt"/>
              <a:ea typeface="+mn-ea"/>
              <a:cs typeface="+mn-cs"/>
            </a:rPr>
            <a:t>CENA BREZ DDV*9,5% = </a:t>
          </a:r>
          <a:r>
            <a:rPr lang="sl-SI" sz="3200">
              <a:solidFill>
                <a:srgbClr val="FF0000"/>
              </a:solidFill>
              <a:latin typeface="+mn-lt"/>
              <a:ea typeface="+mn-ea"/>
              <a:cs typeface="+mn-cs"/>
            </a:rPr>
            <a:t>ZNESEK DDV</a:t>
          </a:r>
        </a:p>
      </xdr:txBody>
    </xdr:sp>
    <xdr:clientData/>
  </xdr:twoCellAnchor>
  <xdr:twoCellAnchor>
    <xdr:from>
      <xdr:col>11</xdr:col>
      <xdr:colOff>30480</xdr:colOff>
      <xdr:row>15</xdr:row>
      <xdr:rowOff>175260</xdr:rowOff>
    </xdr:from>
    <xdr:to>
      <xdr:col>11</xdr:col>
      <xdr:colOff>548640</xdr:colOff>
      <xdr:row>15</xdr:row>
      <xdr:rowOff>175260</xdr:rowOff>
    </xdr:to>
    <xdr:cxnSp macro="">
      <xdr:nvCxnSpPr>
        <xdr:cNvPr id="7" name="Raven puščični povezovalnik 6"/>
        <xdr:cNvCxnSpPr/>
      </xdr:nvCxnSpPr>
      <xdr:spPr>
        <a:xfrm>
          <a:off x="6736080" y="2918460"/>
          <a:ext cx="51816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175260</xdr:rowOff>
    </xdr:from>
    <xdr:to>
      <xdr:col>12</xdr:col>
      <xdr:colOff>297180</xdr:colOff>
      <xdr:row>11</xdr:row>
      <xdr:rowOff>45720</xdr:rowOff>
    </xdr:to>
    <xdr:sp macro="" textlink="">
      <xdr:nvSpPr>
        <xdr:cNvPr id="2" name="PoljeZBesedilom 1"/>
        <xdr:cNvSpPr txBox="1"/>
      </xdr:nvSpPr>
      <xdr:spPr>
        <a:xfrm>
          <a:off x="22860" y="358140"/>
          <a:ext cx="7589520" cy="1699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800"/>
            <a:t>PRERAČUNANA</a:t>
          </a:r>
          <a:r>
            <a:rPr lang="sl-SI" sz="1800" baseline="0"/>
            <a:t> DAVČNA STOPNJA 22%  (PDS 22 %) (</a:t>
          </a:r>
          <a:r>
            <a:rPr lang="sl-SI" sz="1800" baseline="0">
              <a:solidFill>
                <a:srgbClr val="FF0000"/>
              </a:solidFill>
            </a:rPr>
            <a:t>RAČUNANJE BREZ EXCELA</a:t>
          </a:r>
          <a:r>
            <a:rPr lang="sl-SI" sz="1800" baseline="0"/>
            <a:t>)</a:t>
          </a:r>
        </a:p>
        <a:p>
          <a:endParaRPr lang="sl-SI" sz="1800" baseline="0"/>
        </a:p>
        <a:p>
          <a:r>
            <a:rPr lang="sl-SI" sz="1800" baseline="0"/>
            <a:t>                       ZNESEK DDV              187,00</a:t>
          </a:r>
        </a:p>
        <a:p>
          <a:r>
            <a:rPr lang="sl-SI" sz="1800" baseline="0"/>
            <a:t>PDS 22% =                                =                                = 0,180328</a:t>
          </a:r>
        </a:p>
        <a:p>
          <a:r>
            <a:rPr lang="sl-SI" sz="1800"/>
            <a:t>                        CENA</a:t>
          </a:r>
          <a:r>
            <a:rPr lang="sl-SI" sz="1800" baseline="0"/>
            <a:t> Z DDV             1.037,00</a:t>
          </a:r>
          <a:endParaRPr lang="sl-SI" sz="1800"/>
        </a:p>
      </xdr:txBody>
    </xdr:sp>
    <xdr:clientData/>
  </xdr:twoCellAnchor>
  <xdr:twoCellAnchor>
    <xdr:from>
      <xdr:col>2</xdr:col>
      <xdr:colOff>53340</xdr:colOff>
      <xdr:row>7</xdr:row>
      <xdr:rowOff>91440</xdr:rowOff>
    </xdr:from>
    <xdr:to>
      <xdr:col>4</xdr:col>
      <xdr:colOff>160020</xdr:colOff>
      <xdr:row>7</xdr:row>
      <xdr:rowOff>91440</xdr:rowOff>
    </xdr:to>
    <xdr:cxnSp macro="">
      <xdr:nvCxnSpPr>
        <xdr:cNvPr id="3" name="Raven povezovalnik 2"/>
        <xdr:cNvCxnSpPr/>
      </xdr:nvCxnSpPr>
      <xdr:spPr>
        <a:xfrm>
          <a:off x="1272540" y="1371600"/>
          <a:ext cx="13258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594360</xdr:colOff>
      <xdr:row>7</xdr:row>
      <xdr:rowOff>106680</xdr:rowOff>
    </xdr:from>
    <xdr:to>
      <xdr:col>7</xdr:col>
      <xdr:colOff>91440</xdr:colOff>
      <xdr:row>7</xdr:row>
      <xdr:rowOff>106680</xdr:rowOff>
    </xdr:to>
    <xdr:cxnSp macro="">
      <xdr:nvCxnSpPr>
        <xdr:cNvPr id="4" name="Raven povezovalnik 3"/>
        <xdr:cNvCxnSpPr/>
      </xdr:nvCxnSpPr>
      <xdr:spPr>
        <a:xfrm>
          <a:off x="3032760" y="1386840"/>
          <a:ext cx="13258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4</xdr:row>
      <xdr:rowOff>175260</xdr:rowOff>
    </xdr:from>
    <xdr:to>
      <xdr:col>24</xdr:col>
      <xdr:colOff>182880</xdr:colOff>
      <xdr:row>7</xdr:row>
      <xdr:rowOff>175260</xdr:rowOff>
    </xdr:to>
    <xdr:sp macro="" textlink="">
      <xdr:nvSpPr>
        <xdr:cNvPr id="5" name="PoljeZBesedilom 4"/>
        <xdr:cNvSpPr txBox="1"/>
      </xdr:nvSpPr>
      <xdr:spPr>
        <a:xfrm>
          <a:off x="8191500" y="906780"/>
          <a:ext cx="6621780" cy="5486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/>
            <a:t>CENA Z DDV</a:t>
          </a:r>
          <a:r>
            <a:rPr lang="sl-SI" sz="3200" baseline="0"/>
            <a:t>*0,180328 = </a:t>
          </a:r>
          <a:r>
            <a:rPr lang="sl-SI" sz="3200" baseline="0">
              <a:solidFill>
                <a:srgbClr val="FF0000"/>
              </a:solidFill>
              <a:latin typeface="+mn-lt"/>
              <a:ea typeface="+mn-ea"/>
              <a:cs typeface="+mn-cs"/>
            </a:rPr>
            <a:t>ZNESEK DDV</a:t>
          </a:r>
        </a:p>
      </xdr:txBody>
    </xdr:sp>
    <xdr:clientData/>
  </xdr:twoCellAnchor>
  <xdr:twoCellAnchor>
    <xdr:from>
      <xdr:col>12</xdr:col>
      <xdr:colOff>320040</xdr:colOff>
      <xdr:row>6</xdr:row>
      <xdr:rowOff>83820</xdr:rowOff>
    </xdr:from>
    <xdr:to>
      <xdr:col>13</xdr:col>
      <xdr:colOff>228600</xdr:colOff>
      <xdr:row>6</xdr:row>
      <xdr:rowOff>83820</xdr:rowOff>
    </xdr:to>
    <xdr:cxnSp macro="">
      <xdr:nvCxnSpPr>
        <xdr:cNvPr id="6" name="Raven puščični povezovalnik 5"/>
        <xdr:cNvCxnSpPr/>
      </xdr:nvCxnSpPr>
      <xdr:spPr>
        <a:xfrm>
          <a:off x="7635240" y="1181100"/>
          <a:ext cx="51816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13</xdr:row>
      <xdr:rowOff>0</xdr:rowOff>
    </xdr:from>
    <xdr:to>
      <xdr:col>12</xdr:col>
      <xdr:colOff>274320</xdr:colOff>
      <xdr:row>22</xdr:row>
      <xdr:rowOff>53340</xdr:rowOff>
    </xdr:to>
    <xdr:sp macro="" textlink="">
      <xdr:nvSpPr>
        <xdr:cNvPr id="7" name="PoljeZBesedilom 6"/>
        <xdr:cNvSpPr txBox="1"/>
      </xdr:nvSpPr>
      <xdr:spPr>
        <a:xfrm>
          <a:off x="0" y="2377440"/>
          <a:ext cx="7589520" cy="1699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800"/>
            <a:t>PRERAČUNANA</a:t>
          </a:r>
          <a:r>
            <a:rPr lang="sl-SI" sz="1800" baseline="0"/>
            <a:t> DAVČNA STOPNJA 22%  (PDS 22 %) (</a:t>
          </a:r>
          <a:r>
            <a:rPr lang="sl-SI" sz="1800" baseline="0">
              <a:solidFill>
                <a:srgbClr val="FF0000"/>
              </a:solidFill>
            </a:rPr>
            <a:t>RAČUNANJE Z EXCELOM</a:t>
          </a:r>
          <a:r>
            <a:rPr lang="sl-SI" sz="1800" baseline="0"/>
            <a:t>)</a:t>
          </a:r>
        </a:p>
        <a:p>
          <a:endParaRPr lang="sl-SI" sz="1800" baseline="0"/>
        </a:p>
        <a:p>
          <a:r>
            <a:rPr lang="sl-SI" sz="1800" baseline="0"/>
            <a:t>                       ZNESEK DDV * 100                187,00 * 100</a:t>
          </a:r>
        </a:p>
        <a:p>
          <a:r>
            <a:rPr lang="sl-SI" sz="1800" baseline="0"/>
            <a:t>PDS 22% =                                             =                                    = 18,0328%</a:t>
          </a:r>
        </a:p>
        <a:p>
          <a:r>
            <a:rPr lang="sl-SI" sz="1800"/>
            <a:t>                        CENA</a:t>
          </a:r>
          <a:r>
            <a:rPr lang="sl-SI" sz="1800" baseline="0"/>
            <a:t> Z DDV                           1.037,00</a:t>
          </a:r>
          <a:endParaRPr lang="sl-SI" sz="1800"/>
        </a:p>
      </xdr:txBody>
    </xdr:sp>
    <xdr:clientData/>
  </xdr:twoCellAnchor>
  <xdr:twoCellAnchor>
    <xdr:from>
      <xdr:col>2</xdr:col>
      <xdr:colOff>91440</xdr:colOff>
      <xdr:row>18</xdr:row>
      <xdr:rowOff>91440</xdr:rowOff>
    </xdr:from>
    <xdr:to>
      <xdr:col>5</xdr:col>
      <xdr:colOff>114300</xdr:colOff>
      <xdr:row>18</xdr:row>
      <xdr:rowOff>91440</xdr:rowOff>
    </xdr:to>
    <xdr:cxnSp macro="">
      <xdr:nvCxnSpPr>
        <xdr:cNvPr id="8" name="Raven povezovalnik 7"/>
        <xdr:cNvCxnSpPr/>
      </xdr:nvCxnSpPr>
      <xdr:spPr>
        <a:xfrm>
          <a:off x="1310640" y="3383280"/>
          <a:ext cx="18516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594360</xdr:colOff>
      <xdr:row>18</xdr:row>
      <xdr:rowOff>106680</xdr:rowOff>
    </xdr:from>
    <xdr:to>
      <xdr:col>8</xdr:col>
      <xdr:colOff>381000</xdr:colOff>
      <xdr:row>18</xdr:row>
      <xdr:rowOff>106680</xdr:rowOff>
    </xdr:to>
    <xdr:cxnSp macro="">
      <xdr:nvCxnSpPr>
        <xdr:cNvPr id="9" name="Raven povezovalnik 8"/>
        <xdr:cNvCxnSpPr/>
      </xdr:nvCxnSpPr>
      <xdr:spPr>
        <a:xfrm>
          <a:off x="3642360" y="3398520"/>
          <a:ext cx="16154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350520</xdr:colOff>
      <xdr:row>15</xdr:row>
      <xdr:rowOff>137160</xdr:rowOff>
    </xdr:from>
    <xdr:to>
      <xdr:col>24</xdr:col>
      <xdr:colOff>266700</xdr:colOff>
      <xdr:row>18</xdr:row>
      <xdr:rowOff>137160</xdr:rowOff>
    </xdr:to>
    <xdr:sp macro="" textlink="">
      <xdr:nvSpPr>
        <xdr:cNvPr id="10" name="PoljeZBesedilom 9"/>
        <xdr:cNvSpPr txBox="1"/>
      </xdr:nvSpPr>
      <xdr:spPr>
        <a:xfrm>
          <a:off x="8275320" y="2880360"/>
          <a:ext cx="6621780" cy="5486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/>
            <a:t>CENA Z DDV</a:t>
          </a:r>
          <a:r>
            <a:rPr lang="sl-SI" sz="3200" baseline="0"/>
            <a:t>*18,0328% = </a:t>
          </a:r>
          <a:r>
            <a:rPr lang="sl-SI" sz="3200" baseline="0">
              <a:solidFill>
                <a:srgbClr val="FF0000"/>
              </a:solidFill>
              <a:latin typeface="+mn-lt"/>
              <a:ea typeface="+mn-ea"/>
              <a:cs typeface="+mn-cs"/>
            </a:rPr>
            <a:t>ZNESEK DDV</a:t>
          </a:r>
        </a:p>
      </xdr:txBody>
    </xdr:sp>
    <xdr:clientData/>
  </xdr:twoCellAnchor>
  <xdr:twoCellAnchor>
    <xdr:from>
      <xdr:col>12</xdr:col>
      <xdr:colOff>350520</xdr:colOff>
      <xdr:row>17</xdr:row>
      <xdr:rowOff>45720</xdr:rowOff>
    </xdr:from>
    <xdr:to>
      <xdr:col>13</xdr:col>
      <xdr:colOff>259080</xdr:colOff>
      <xdr:row>17</xdr:row>
      <xdr:rowOff>45720</xdr:rowOff>
    </xdr:to>
    <xdr:cxnSp macro="">
      <xdr:nvCxnSpPr>
        <xdr:cNvPr id="11" name="Raven puščični povezovalnik 10"/>
        <xdr:cNvCxnSpPr/>
      </xdr:nvCxnSpPr>
      <xdr:spPr>
        <a:xfrm>
          <a:off x="7665720" y="3154680"/>
          <a:ext cx="51816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175260</xdr:rowOff>
    </xdr:from>
    <xdr:to>
      <xdr:col>12</xdr:col>
      <xdr:colOff>297180</xdr:colOff>
      <xdr:row>11</xdr:row>
      <xdr:rowOff>45720</xdr:rowOff>
    </xdr:to>
    <xdr:sp macro="" textlink="">
      <xdr:nvSpPr>
        <xdr:cNvPr id="2" name="PoljeZBesedilom 1"/>
        <xdr:cNvSpPr txBox="1"/>
      </xdr:nvSpPr>
      <xdr:spPr>
        <a:xfrm>
          <a:off x="22860" y="358140"/>
          <a:ext cx="7589520" cy="1699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800"/>
            <a:t>PRERAČUNANA</a:t>
          </a:r>
          <a:r>
            <a:rPr lang="sl-SI" sz="1800" baseline="0"/>
            <a:t> DAVČNA STOPNJA 22%  (PDS 22 %) (</a:t>
          </a:r>
          <a:r>
            <a:rPr lang="sl-SI" sz="1800" baseline="0">
              <a:solidFill>
                <a:srgbClr val="FF0000"/>
              </a:solidFill>
            </a:rPr>
            <a:t>RAČUNANJE BREZ EXCELA</a:t>
          </a:r>
          <a:r>
            <a:rPr lang="sl-SI" sz="1800" baseline="0"/>
            <a:t>)</a:t>
          </a:r>
        </a:p>
        <a:p>
          <a:endParaRPr lang="sl-SI" sz="1800" baseline="0"/>
        </a:p>
        <a:p>
          <a:r>
            <a:rPr lang="sl-SI" sz="1800" baseline="0"/>
            <a:t>                       ZNESEK DDV              0,2375</a:t>
          </a:r>
        </a:p>
        <a:p>
          <a:r>
            <a:rPr lang="sl-SI" sz="1800" baseline="0"/>
            <a:t>PDS 22% =                                =                                = 0,086758</a:t>
          </a:r>
        </a:p>
        <a:p>
          <a:r>
            <a:rPr lang="sl-SI" sz="1800"/>
            <a:t>                        CENA</a:t>
          </a:r>
          <a:r>
            <a:rPr lang="sl-SI" sz="1800" baseline="0"/>
            <a:t> Z DDV             2,7375</a:t>
          </a:r>
          <a:endParaRPr lang="sl-SI" sz="1800"/>
        </a:p>
      </xdr:txBody>
    </xdr:sp>
    <xdr:clientData/>
  </xdr:twoCellAnchor>
  <xdr:twoCellAnchor>
    <xdr:from>
      <xdr:col>2</xdr:col>
      <xdr:colOff>53340</xdr:colOff>
      <xdr:row>7</xdr:row>
      <xdr:rowOff>91440</xdr:rowOff>
    </xdr:from>
    <xdr:to>
      <xdr:col>4</xdr:col>
      <xdr:colOff>160020</xdr:colOff>
      <xdr:row>7</xdr:row>
      <xdr:rowOff>91440</xdr:rowOff>
    </xdr:to>
    <xdr:cxnSp macro="">
      <xdr:nvCxnSpPr>
        <xdr:cNvPr id="4" name="Raven povezovalnik 3"/>
        <xdr:cNvCxnSpPr/>
      </xdr:nvCxnSpPr>
      <xdr:spPr>
        <a:xfrm>
          <a:off x="1272540" y="1371600"/>
          <a:ext cx="13258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594360</xdr:colOff>
      <xdr:row>7</xdr:row>
      <xdr:rowOff>106680</xdr:rowOff>
    </xdr:from>
    <xdr:to>
      <xdr:col>7</xdr:col>
      <xdr:colOff>91440</xdr:colOff>
      <xdr:row>7</xdr:row>
      <xdr:rowOff>106680</xdr:rowOff>
    </xdr:to>
    <xdr:cxnSp macro="">
      <xdr:nvCxnSpPr>
        <xdr:cNvPr id="5" name="Raven povezovalnik 4"/>
        <xdr:cNvCxnSpPr/>
      </xdr:nvCxnSpPr>
      <xdr:spPr>
        <a:xfrm>
          <a:off x="3032760" y="1386840"/>
          <a:ext cx="13258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4</xdr:row>
      <xdr:rowOff>175260</xdr:rowOff>
    </xdr:from>
    <xdr:to>
      <xdr:col>24</xdr:col>
      <xdr:colOff>182880</xdr:colOff>
      <xdr:row>7</xdr:row>
      <xdr:rowOff>175260</xdr:rowOff>
    </xdr:to>
    <xdr:sp macro="" textlink="">
      <xdr:nvSpPr>
        <xdr:cNvPr id="6" name="PoljeZBesedilom 5"/>
        <xdr:cNvSpPr txBox="1"/>
      </xdr:nvSpPr>
      <xdr:spPr>
        <a:xfrm>
          <a:off x="8191500" y="906780"/>
          <a:ext cx="6621780" cy="5486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/>
            <a:t>CENA Z DDV</a:t>
          </a:r>
          <a:r>
            <a:rPr lang="sl-SI" sz="3200" baseline="0"/>
            <a:t>*0,086758 = </a:t>
          </a:r>
          <a:r>
            <a:rPr lang="sl-SI" sz="3200" baseline="0">
              <a:solidFill>
                <a:srgbClr val="FF0000"/>
              </a:solidFill>
              <a:latin typeface="+mn-lt"/>
              <a:ea typeface="+mn-ea"/>
              <a:cs typeface="+mn-cs"/>
            </a:rPr>
            <a:t>ZNESEK DDV</a:t>
          </a:r>
        </a:p>
      </xdr:txBody>
    </xdr:sp>
    <xdr:clientData/>
  </xdr:twoCellAnchor>
  <xdr:twoCellAnchor>
    <xdr:from>
      <xdr:col>12</xdr:col>
      <xdr:colOff>320040</xdr:colOff>
      <xdr:row>6</xdr:row>
      <xdr:rowOff>83820</xdr:rowOff>
    </xdr:from>
    <xdr:to>
      <xdr:col>13</xdr:col>
      <xdr:colOff>228600</xdr:colOff>
      <xdr:row>6</xdr:row>
      <xdr:rowOff>83820</xdr:rowOff>
    </xdr:to>
    <xdr:cxnSp macro="">
      <xdr:nvCxnSpPr>
        <xdr:cNvPr id="7" name="Raven puščični povezovalnik 6"/>
        <xdr:cNvCxnSpPr/>
      </xdr:nvCxnSpPr>
      <xdr:spPr>
        <a:xfrm>
          <a:off x="7635240" y="1181100"/>
          <a:ext cx="51816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13</xdr:row>
      <xdr:rowOff>0</xdr:rowOff>
    </xdr:from>
    <xdr:to>
      <xdr:col>12</xdr:col>
      <xdr:colOff>274320</xdr:colOff>
      <xdr:row>22</xdr:row>
      <xdr:rowOff>53340</xdr:rowOff>
    </xdr:to>
    <xdr:sp macro="" textlink="">
      <xdr:nvSpPr>
        <xdr:cNvPr id="8" name="PoljeZBesedilom 7"/>
        <xdr:cNvSpPr txBox="1"/>
      </xdr:nvSpPr>
      <xdr:spPr>
        <a:xfrm>
          <a:off x="0" y="2377440"/>
          <a:ext cx="7589520" cy="1699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800"/>
            <a:t>PRERAČUNANA</a:t>
          </a:r>
          <a:r>
            <a:rPr lang="sl-SI" sz="1800" baseline="0"/>
            <a:t> DAVČNA STOPNJA 22%  (PDS 22 %) (</a:t>
          </a:r>
          <a:r>
            <a:rPr lang="sl-SI" sz="1800" baseline="0">
              <a:solidFill>
                <a:srgbClr val="FF0000"/>
              </a:solidFill>
            </a:rPr>
            <a:t>RAČUNANJE Z EXCELOM</a:t>
          </a:r>
          <a:r>
            <a:rPr lang="sl-SI" sz="1800" baseline="0"/>
            <a:t>)</a:t>
          </a:r>
        </a:p>
        <a:p>
          <a:endParaRPr lang="sl-SI" sz="1800" baseline="0"/>
        </a:p>
        <a:p>
          <a:r>
            <a:rPr lang="sl-SI" sz="1800" baseline="0"/>
            <a:t>                       ZNESEK DDV * 100                0,2375 * 100</a:t>
          </a:r>
        </a:p>
        <a:p>
          <a:r>
            <a:rPr lang="sl-SI" sz="1800" baseline="0"/>
            <a:t>PDS 22% =                                             =                                    = 8,6758%</a:t>
          </a:r>
        </a:p>
        <a:p>
          <a:r>
            <a:rPr lang="sl-SI" sz="1800"/>
            <a:t>                        CENA</a:t>
          </a:r>
          <a:r>
            <a:rPr lang="sl-SI" sz="1800" baseline="0"/>
            <a:t> Z DDV                           2,7375</a:t>
          </a:r>
          <a:endParaRPr lang="sl-SI" sz="1800"/>
        </a:p>
      </xdr:txBody>
    </xdr:sp>
    <xdr:clientData/>
  </xdr:twoCellAnchor>
  <xdr:twoCellAnchor>
    <xdr:from>
      <xdr:col>2</xdr:col>
      <xdr:colOff>91440</xdr:colOff>
      <xdr:row>18</xdr:row>
      <xdr:rowOff>91440</xdr:rowOff>
    </xdr:from>
    <xdr:to>
      <xdr:col>5</xdr:col>
      <xdr:colOff>114300</xdr:colOff>
      <xdr:row>18</xdr:row>
      <xdr:rowOff>91440</xdr:rowOff>
    </xdr:to>
    <xdr:cxnSp macro="">
      <xdr:nvCxnSpPr>
        <xdr:cNvPr id="9" name="Raven povezovalnik 8"/>
        <xdr:cNvCxnSpPr/>
      </xdr:nvCxnSpPr>
      <xdr:spPr>
        <a:xfrm>
          <a:off x="1310640" y="3383280"/>
          <a:ext cx="18516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594360</xdr:colOff>
      <xdr:row>18</xdr:row>
      <xdr:rowOff>106680</xdr:rowOff>
    </xdr:from>
    <xdr:to>
      <xdr:col>8</xdr:col>
      <xdr:colOff>381000</xdr:colOff>
      <xdr:row>18</xdr:row>
      <xdr:rowOff>106680</xdr:rowOff>
    </xdr:to>
    <xdr:cxnSp macro="">
      <xdr:nvCxnSpPr>
        <xdr:cNvPr id="11" name="Raven povezovalnik 10"/>
        <xdr:cNvCxnSpPr/>
      </xdr:nvCxnSpPr>
      <xdr:spPr>
        <a:xfrm>
          <a:off x="3642360" y="3398520"/>
          <a:ext cx="16154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350520</xdr:colOff>
      <xdr:row>15</xdr:row>
      <xdr:rowOff>137160</xdr:rowOff>
    </xdr:from>
    <xdr:to>
      <xdr:col>24</xdr:col>
      <xdr:colOff>266700</xdr:colOff>
      <xdr:row>18</xdr:row>
      <xdr:rowOff>137160</xdr:rowOff>
    </xdr:to>
    <xdr:sp macro="" textlink="">
      <xdr:nvSpPr>
        <xdr:cNvPr id="13" name="PoljeZBesedilom 12"/>
        <xdr:cNvSpPr txBox="1"/>
      </xdr:nvSpPr>
      <xdr:spPr>
        <a:xfrm>
          <a:off x="8275320" y="2880360"/>
          <a:ext cx="6621780" cy="5486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/>
            <a:t>CENA Z DDV</a:t>
          </a:r>
          <a:r>
            <a:rPr lang="sl-SI" sz="3200" baseline="0"/>
            <a:t>*8,6758% = </a:t>
          </a:r>
          <a:r>
            <a:rPr lang="sl-SI" sz="3200" baseline="0">
              <a:solidFill>
                <a:srgbClr val="FF0000"/>
              </a:solidFill>
              <a:latin typeface="+mn-lt"/>
              <a:ea typeface="+mn-ea"/>
              <a:cs typeface="+mn-cs"/>
            </a:rPr>
            <a:t>ZNESEK DDV</a:t>
          </a:r>
        </a:p>
      </xdr:txBody>
    </xdr:sp>
    <xdr:clientData/>
  </xdr:twoCellAnchor>
  <xdr:twoCellAnchor>
    <xdr:from>
      <xdr:col>12</xdr:col>
      <xdr:colOff>350520</xdr:colOff>
      <xdr:row>17</xdr:row>
      <xdr:rowOff>45720</xdr:rowOff>
    </xdr:from>
    <xdr:to>
      <xdr:col>13</xdr:col>
      <xdr:colOff>259080</xdr:colOff>
      <xdr:row>17</xdr:row>
      <xdr:rowOff>45720</xdr:rowOff>
    </xdr:to>
    <xdr:cxnSp macro="">
      <xdr:nvCxnSpPr>
        <xdr:cNvPr id="14" name="Raven puščični povezovalnik 13"/>
        <xdr:cNvCxnSpPr/>
      </xdr:nvCxnSpPr>
      <xdr:spPr>
        <a:xfrm>
          <a:off x="7665720" y="3154680"/>
          <a:ext cx="51816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556260</xdr:colOff>
      <xdr:row>4</xdr:row>
      <xdr:rowOff>0</xdr:rowOff>
    </xdr:from>
    <xdr:to>
      <xdr:col>23</xdr:col>
      <xdr:colOff>160020</xdr:colOff>
      <xdr:row>7</xdr:row>
      <xdr:rowOff>0</xdr:rowOff>
    </xdr:to>
    <xdr:sp macro="" textlink="">
      <xdr:nvSpPr>
        <xdr:cNvPr id="2" name="PoljeZBesedilom 1"/>
        <xdr:cNvSpPr txBox="1"/>
      </xdr:nvSpPr>
      <xdr:spPr>
        <a:xfrm>
          <a:off x="8397240" y="731520"/>
          <a:ext cx="9357360" cy="54864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/>
            <a:t>KUPNA VREDNOST (KV)</a:t>
          </a:r>
          <a:r>
            <a:rPr lang="sl-SI" sz="3200" baseline="0"/>
            <a:t> = CENA Z DDV*KOLIČINA</a:t>
          </a:r>
          <a:endParaRPr lang="sl-SI" sz="32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0</xdr:colOff>
      <xdr:row>5</xdr:row>
      <xdr:rowOff>91440</xdr:rowOff>
    </xdr:from>
    <xdr:to>
      <xdr:col>7</xdr:col>
      <xdr:colOff>518160</xdr:colOff>
      <xdr:row>5</xdr:row>
      <xdr:rowOff>91440</xdr:rowOff>
    </xdr:to>
    <xdr:cxnSp macro="">
      <xdr:nvCxnSpPr>
        <xdr:cNvPr id="3" name="Raven puščični povezovalnik 2"/>
        <xdr:cNvCxnSpPr/>
      </xdr:nvCxnSpPr>
      <xdr:spPr>
        <a:xfrm>
          <a:off x="7840980" y="1005840"/>
          <a:ext cx="51816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sqref="A1:I1"/>
    </sheetView>
  </sheetViews>
  <sheetFormatPr defaultRowHeight="14.4" x14ac:dyDescent="0.3"/>
  <sheetData>
    <row r="1" spans="1:1" x14ac:dyDescent="0.3">
      <c r="A1" t="s">
        <v>0</v>
      </c>
    </row>
    <row r="17" spans="1:16" x14ac:dyDescent="0.3">
      <c r="H17" s="1">
        <f>(122%*850)/100%</f>
        <v>1037</v>
      </c>
    </row>
    <row r="22" spans="1:16" x14ac:dyDescent="0.3">
      <c r="J22" s="2"/>
    </row>
    <row r="28" spans="1:16" ht="31.2" x14ac:dyDescent="0.6">
      <c r="A28" s="3" t="s">
        <v>1</v>
      </c>
      <c r="B28" s="3"/>
      <c r="C28" s="3"/>
      <c r="D28" s="3"/>
      <c r="E28" s="3"/>
      <c r="L28" s="3" t="s">
        <v>2</v>
      </c>
      <c r="M28" s="3"/>
      <c r="N28" s="3"/>
      <c r="O28" s="3"/>
      <c r="P28" s="3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E1" workbookViewId="0">
      <selection activeCell="Y23" sqref="Y23"/>
    </sheetView>
  </sheetViews>
  <sheetFormatPr defaultRowHeight="14.4" x14ac:dyDescent="0.3"/>
  <cols>
    <col min="2" max="2" width="35.109375" customWidth="1"/>
    <col min="3" max="3" width="23.109375" customWidth="1"/>
    <col min="4" max="4" width="11" customWidth="1"/>
    <col min="5" max="5" width="13.88671875" customWidth="1"/>
    <col min="6" max="6" width="10.44140625" customWidth="1"/>
    <col min="7" max="7" width="11.88671875" customWidth="1"/>
  </cols>
  <sheetData>
    <row r="1" spans="1:7" x14ac:dyDescent="0.3">
      <c r="A1" t="s">
        <v>25</v>
      </c>
    </row>
    <row r="2" spans="1:7" x14ac:dyDescent="0.3">
      <c r="A2" t="s">
        <v>26</v>
      </c>
    </row>
    <row r="4" spans="1:7" x14ac:dyDescent="0.3">
      <c r="A4" s="1" t="s">
        <v>12</v>
      </c>
      <c r="B4" s="1" t="s">
        <v>13</v>
      </c>
      <c r="C4" s="1" t="s">
        <v>14</v>
      </c>
      <c r="D4" s="1" t="s">
        <v>18</v>
      </c>
      <c r="E4" s="1" t="s">
        <v>19</v>
      </c>
      <c r="F4" s="1" t="s">
        <v>15</v>
      </c>
      <c r="G4" s="1" t="s">
        <v>16</v>
      </c>
    </row>
    <row r="5" spans="1:7" x14ac:dyDescent="0.3">
      <c r="A5" s="5">
        <v>1</v>
      </c>
      <c r="B5" s="5" t="s">
        <v>21</v>
      </c>
      <c r="C5" s="5" t="s">
        <v>17</v>
      </c>
      <c r="D5" s="5">
        <v>2.74</v>
      </c>
      <c r="E5" t="s">
        <v>23</v>
      </c>
      <c r="F5" s="5" t="s">
        <v>20</v>
      </c>
      <c r="G5" s="5" t="s">
        <v>20</v>
      </c>
    </row>
    <row r="6" spans="1:7" x14ac:dyDescent="0.3">
      <c r="A6">
        <v>2</v>
      </c>
      <c r="B6" t="s">
        <v>22</v>
      </c>
      <c r="C6" s="5" t="s">
        <v>17</v>
      </c>
      <c r="D6" s="5" t="s">
        <v>20</v>
      </c>
      <c r="E6" s="5">
        <v>100</v>
      </c>
      <c r="F6" s="5" t="s">
        <v>20</v>
      </c>
      <c r="G6" s="5" t="s">
        <v>20</v>
      </c>
    </row>
    <row r="7" spans="1:7" x14ac:dyDescent="0.3">
      <c r="A7" s="5">
        <v>3</v>
      </c>
      <c r="B7" s="5" t="s">
        <v>28</v>
      </c>
      <c r="C7" s="7">
        <f>D5*E6</f>
        <v>274</v>
      </c>
      <c r="D7" s="5" t="s">
        <v>20</v>
      </c>
      <c r="E7" s="5" t="s">
        <v>23</v>
      </c>
      <c r="F7" s="5" t="s">
        <v>20</v>
      </c>
      <c r="G7" s="5" t="s">
        <v>20</v>
      </c>
    </row>
    <row r="8" spans="1:7" x14ac:dyDescent="0.3">
      <c r="A8" s="8">
        <v>4</v>
      </c>
      <c r="B8" s="8" t="s">
        <v>27</v>
      </c>
      <c r="C8" s="5">
        <f>C7*G8</f>
        <v>26.03</v>
      </c>
      <c r="D8" s="5" t="s">
        <v>20</v>
      </c>
      <c r="E8" s="5" t="s">
        <v>23</v>
      </c>
      <c r="F8" s="5">
        <v>9.5000000000000001E-2</v>
      </c>
      <c r="G8" s="9">
        <v>9.5000000000000001E-2</v>
      </c>
    </row>
    <row r="9" spans="1:7" x14ac:dyDescent="0.3">
      <c r="A9" s="8">
        <v>5</v>
      </c>
      <c r="B9" s="8" t="s">
        <v>29</v>
      </c>
      <c r="C9" s="7">
        <f>C7-C8</f>
        <v>247.97</v>
      </c>
      <c r="D9" s="5" t="s">
        <v>20</v>
      </c>
      <c r="E9" s="5" t="s">
        <v>23</v>
      </c>
      <c r="F9" s="5" t="s">
        <v>20</v>
      </c>
      <c r="G9" s="5" t="s">
        <v>20</v>
      </c>
    </row>
    <row r="10" spans="1:7" x14ac:dyDescent="0.3">
      <c r="A10" s="6"/>
      <c r="B10" s="6"/>
      <c r="C10" s="6"/>
      <c r="D10" s="6"/>
      <c r="E10" s="6"/>
      <c r="F10" s="6"/>
      <c r="G10" s="6"/>
    </row>
    <row r="11" spans="1:7" x14ac:dyDescent="0.3">
      <c r="A11" s="6"/>
      <c r="B11" s="6"/>
      <c r="C11" s="6"/>
      <c r="D11" s="6"/>
      <c r="E11" s="6"/>
      <c r="F11" s="6"/>
      <c r="G11" s="6"/>
    </row>
    <row r="12" spans="1:7" x14ac:dyDescent="0.3">
      <c r="A12" s="6"/>
      <c r="B12" s="6"/>
      <c r="C12" s="6"/>
      <c r="D12" s="6"/>
      <c r="E12" s="6"/>
      <c r="F12" s="6"/>
      <c r="G12" s="6"/>
    </row>
    <row r="13" spans="1:7" x14ac:dyDescent="0.3">
      <c r="A13" s="6"/>
      <c r="B13" s="6"/>
      <c r="C13" s="6"/>
      <c r="D13" s="6"/>
      <c r="E13" s="6"/>
      <c r="F13" s="6"/>
      <c r="G13" s="6"/>
    </row>
    <row r="14" spans="1:7" x14ac:dyDescent="0.3">
      <c r="A14" s="6"/>
      <c r="B14" s="6"/>
      <c r="C14" s="6"/>
      <c r="D14" s="6"/>
      <c r="E14" s="6"/>
      <c r="F14" s="6"/>
      <c r="G14" s="6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O1" zoomScale="80" zoomScaleNormal="80" workbookViewId="0">
      <selection activeCell="O24" sqref="O24"/>
    </sheetView>
  </sheetViews>
  <sheetFormatPr defaultRowHeight="14.4" x14ac:dyDescent="0.3"/>
  <cols>
    <col min="2" max="2" width="35.109375" customWidth="1"/>
    <col min="3" max="3" width="23.109375" customWidth="1"/>
    <col min="4" max="4" width="11" customWidth="1"/>
    <col min="5" max="5" width="13.88671875" customWidth="1"/>
    <col min="6" max="6" width="10.44140625" customWidth="1"/>
    <col min="7" max="7" width="11.88671875" customWidth="1"/>
  </cols>
  <sheetData>
    <row r="1" spans="1:7" x14ac:dyDescent="0.3">
      <c r="A1" t="s">
        <v>25</v>
      </c>
    </row>
    <row r="2" spans="1:7" x14ac:dyDescent="0.3">
      <c r="A2" t="s">
        <v>31</v>
      </c>
    </row>
    <row r="3" spans="1:7" x14ac:dyDescent="0.3">
      <c r="A3" t="s">
        <v>30</v>
      </c>
    </row>
    <row r="4" spans="1:7" x14ac:dyDescent="0.3">
      <c r="A4" s="1" t="s">
        <v>12</v>
      </c>
      <c r="B4" s="1" t="s">
        <v>13</v>
      </c>
      <c r="C4" s="1" t="s">
        <v>14</v>
      </c>
      <c r="D4" s="1" t="s">
        <v>18</v>
      </c>
      <c r="E4" s="1" t="s">
        <v>19</v>
      </c>
      <c r="F4" s="1" t="s">
        <v>15</v>
      </c>
      <c r="G4" s="1" t="s">
        <v>16</v>
      </c>
    </row>
    <row r="5" spans="1:7" x14ac:dyDescent="0.3">
      <c r="A5" s="5">
        <v>1</v>
      </c>
      <c r="B5" s="5" t="s">
        <v>21</v>
      </c>
      <c r="C5" s="5" t="s">
        <v>17</v>
      </c>
      <c r="D5" s="5">
        <v>2.74</v>
      </c>
      <c r="E5" t="s">
        <v>23</v>
      </c>
      <c r="F5" s="5" t="s">
        <v>20</v>
      </c>
      <c r="G5" s="5" t="s">
        <v>20</v>
      </c>
    </row>
    <row r="6" spans="1:7" x14ac:dyDescent="0.3">
      <c r="A6">
        <v>2</v>
      </c>
      <c r="B6" t="s">
        <v>22</v>
      </c>
      <c r="C6" s="5" t="s">
        <v>17</v>
      </c>
      <c r="D6" s="5" t="s">
        <v>20</v>
      </c>
      <c r="E6" s="5">
        <v>100</v>
      </c>
      <c r="F6" s="5" t="s">
        <v>20</v>
      </c>
      <c r="G6" s="5" t="s">
        <v>20</v>
      </c>
    </row>
    <row r="7" spans="1:7" x14ac:dyDescent="0.3">
      <c r="A7" s="5">
        <v>3</v>
      </c>
      <c r="B7" s="5" t="s">
        <v>28</v>
      </c>
      <c r="C7" s="7">
        <f>D5*E6</f>
        <v>274</v>
      </c>
      <c r="D7" s="5" t="s">
        <v>20</v>
      </c>
      <c r="E7" s="5" t="s">
        <v>23</v>
      </c>
      <c r="F7" s="5" t="s">
        <v>20</v>
      </c>
      <c r="G7" s="5" t="s">
        <v>20</v>
      </c>
    </row>
    <row r="8" spans="1:7" x14ac:dyDescent="0.3">
      <c r="A8" s="8">
        <v>4</v>
      </c>
      <c r="B8" s="8" t="s">
        <v>27</v>
      </c>
      <c r="C8" s="5">
        <f>C7*G8</f>
        <v>26.03</v>
      </c>
      <c r="D8" s="5" t="s">
        <v>20</v>
      </c>
      <c r="E8" s="5" t="s">
        <v>23</v>
      </c>
      <c r="F8" s="5">
        <v>9.5000000000000001E-2</v>
      </c>
      <c r="G8" s="9">
        <v>9.5000000000000001E-2</v>
      </c>
    </row>
    <row r="9" spans="1:7" x14ac:dyDescent="0.3">
      <c r="A9" s="8">
        <v>5</v>
      </c>
      <c r="B9" s="8" t="s">
        <v>29</v>
      </c>
      <c r="C9" s="7">
        <f>C7-C8</f>
        <v>247.97</v>
      </c>
      <c r="D9" s="5" t="s">
        <v>20</v>
      </c>
      <c r="E9" s="5" t="s">
        <v>23</v>
      </c>
      <c r="F9" s="5" t="s">
        <v>20</v>
      </c>
      <c r="G9" s="5" t="s">
        <v>20</v>
      </c>
    </row>
    <row r="10" spans="1:7" x14ac:dyDescent="0.3">
      <c r="A10" s="8">
        <v>6</v>
      </c>
      <c r="B10" s="8" t="s">
        <v>32</v>
      </c>
      <c r="C10" s="7">
        <v>20</v>
      </c>
      <c r="D10" s="8" t="s">
        <v>20</v>
      </c>
      <c r="E10" s="8" t="s">
        <v>23</v>
      </c>
      <c r="F10" s="8" t="s">
        <v>20</v>
      </c>
      <c r="G10" s="8" t="s">
        <v>20</v>
      </c>
    </row>
    <row r="11" spans="1:7" x14ac:dyDescent="0.3">
      <c r="A11" s="8">
        <v>7</v>
      </c>
      <c r="B11" s="8" t="s">
        <v>33</v>
      </c>
      <c r="C11" s="7">
        <f>C10*G11</f>
        <v>4.4000000000000004</v>
      </c>
      <c r="D11" s="5" t="s">
        <v>20</v>
      </c>
      <c r="E11" s="5" t="s">
        <v>23</v>
      </c>
      <c r="F11" s="5">
        <v>0.22</v>
      </c>
      <c r="G11" s="11">
        <v>0.22</v>
      </c>
    </row>
    <row r="12" spans="1:7" x14ac:dyDescent="0.3">
      <c r="A12" s="8">
        <v>8</v>
      </c>
      <c r="B12" s="8" t="s">
        <v>34</v>
      </c>
      <c r="C12" s="7">
        <f>C10-C11</f>
        <v>15.6</v>
      </c>
      <c r="D12" s="5" t="s">
        <v>20</v>
      </c>
      <c r="E12" s="5" t="s">
        <v>23</v>
      </c>
      <c r="F12" s="5" t="s">
        <v>20</v>
      </c>
      <c r="G12" s="5" t="s">
        <v>20</v>
      </c>
    </row>
    <row r="13" spans="1:7" x14ac:dyDescent="0.3">
      <c r="A13" s="8">
        <v>9</v>
      </c>
      <c r="B13" s="8" t="s">
        <v>35</v>
      </c>
      <c r="C13" s="7">
        <f>C9+C12</f>
        <v>263.57</v>
      </c>
      <c r="D13" s="5" t="s">
        <v>20</v>
      </c>
      <c r="E13" s="5" t="s">
        <v>23</v>
      </c>
      <c r="F13" s="5" t="s">
        <v>20</v>
      </c>
      <c r="G13" s="5" t="s">
        <v>20</v>
      </c>
    </row>
    <row r="14" spans="1:7" x14ac:dyDescent="0.3">
      <c r="A14" s="6"/>
      <c r="B14" s="6"/>
      <c r="C14" s="6"/>
      <c r="D14" s="6"/>
      <c r="E14" s="6"/>
      <c r="F14" s="6"/>
      <c r="G14" s="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J1" zoomScale="80" zoomScaleNormal="80" workbookViewId="0">
      <selection activeCell="E14" sqref="E14"/>
    </sheetView>
  </sheetViews>
  <sheetFormatPr defaultRowHeight="14.4" x14ac:dyDescent="0.3"/>
  <cols>
    <col min="2" max="2" width="35.109375" customWidth="1"/>
    <col min="3" max="3" width="23.109375" customWidth="1"/>
    <col min="4" max="4" width="11" customWidth="1"/>
    <col min="5" max="5" width="13.88671875" customWidth="1"/>
    <col min="6" max="6" width="10.44140625" customWidth="1"/>
    <col min="7" max="7" width="11.88671875" customWidth="1"/>
  </cols>
  <sheetData>
    <row r="1" spans="1:7" x14ac:dyDescent="0.3">
      <c r="A1" t="s">
        <v>25</v>
      </c>
    </row>
    <row r="2" spans="1:7" x14ac:dyDescent="0.3">
      <c r="A2" t="s">
        <v>36</v>
      </c>
    </row>
    <row r="3" spans="1:7" x14ac:dyDescent="0.3">
      <c r="A3" t="s">
        <v>37</v>
      </c>
    </row>
    <row r="4" spans="1:7" x14ac:dyDescent="0.3">
      <c r="A4" s="1" t="s">
        <v>12</v>
      </c>
      <c r="B4" s="1" t="s">
        <v>13</v>
      </c>
      <c r="C4" s="1" t="s">
        <v>14</v>
      </c>
      <c r="D4" s="1" t="s">
        <v>18</v>
      </c>
      <c r="E4" s="1" t="s">
        <v>19</v>
      </c>
      <c r="F4" s="1" t="s">
        <v>15</v>
      </c>
      <c r="G4" s="1" t="s">
        <v>16</v>
      </c>
    </row>
    <row r="5" spans="1:7" x14ac:dyDescent="0.3">
      <c r="A5" s="5">
        <v>1</v>
      </c>
      <c r="B5" s="5" t="s">
        <v>21</v>
      </c>
      <c r="C5" s="5" t="s">
        <v>17</v>
      </c>
      <c r="D5" s="5">
        <v>2.74</v>
      </c>
      <c r="E5" t="s">
        <v>23</v>
      </c>
      <c r="F5" s="5" t="s">
        <v>20</v>
      </c>
      <c r="G5" s="5" t="s">
        <v>20</v>
      </c>
    </row>
    <row r="6" spans="1:7" x14ac:dyDescent="0.3">
      <c r="A6">
        <v>2</v>
      </c>
      <c r="B6" t="s">
        <v>22</v>
      </c>
      <c r="C6" s="5" t="s">
        <v>17</v>
      </c>
      <c r="D6" s="5" t="s">
        <v>20</v>
      </c>
      <c r="E6" s="5">
        <v>100</v>
      </c>
      <c r="F6" s="5" t="s">
        <v>20</v>
      </c>
      <c r="G6" s="5" t="s">
        <v>20</v>
      </c>
    </row>
    <row r="7" spans="1:7" x14ac:dyDescent="0.3">
      <c r="A7" s="5">
        <v>3</v>
      </c>
      <c r="B7" s="5" t="s">
        <v>28</v>
      </c>
      <c r="C7" s="7">
        <f>D5*E6</f>
        <v>274</v>
      </c>
      <c r="D7" s="5" t="s">
        <v>20</v>
      </c>
      <c r="E7" s="5" t="s">
        <v>23</v>
      </c>
      <c r="F7" s="5" t="s">
        <v>20</v>
      </c>
      <c r="G7" s="5" t="s">
        <v>20</v>
      </c>
    </row>
    <row r="8" spans="1:7" x14ac:dyDescent="0.3">
      <c r="A8" s="8">
        <v>4</v>
      </c>
      <c r="B8" s="8" t="s">
        <v>27</v>
      </c>
      <c r="C8" s="5">
        <f>C7*G8</f>
        <v>26.03</v>
      </c>
      <c r="D8" s="5" t="s">
        <v>20</v>
      </c>
      <c r="E8" s="5" t="s">
        <v>23</v>
      </c>
      <c r="F8" s="5">
        <v>9.5000000000000001E-2</v>
      </c>
      <c r="G8" s="9">
        <v>9.5000000000000001E-2</v>
      </c>
    </row>
    <row r="9" spans="1:7" x14ac:dyDescent="0.3">
      <c r="A9" s="8">
        <v>5</v>
      </c>
      <c r="B9" s="8" t="s">
        <v>29</v>
      </c>
      <c r="C9" s="7">
        <f>C7-C8</f>
        <v>247.97</v>
      </c>
      <c r="D9" s="5" t="s">
        <v>20</v>
      </c>
      <c r="E9" s="5" t="s">
        <v>23</v>
      </c>
      <c r="F9" s="5" t="s">
        <v>20</v>
      </c>
      <c r="G9" s="5" t="s">
        <v>20</v>
      </c>
    </row>
    <row r="10" spans="1:7" x14ac:dyDescent="0.3">
      <c r="A10" s="8">
        <v>6</v>
      </c>
      <c r="B10" s="8" t="s">
        <v>32</v>
      </c>
      <c r="C10" s="7">
        <v>20</v>
      </c>
      <c r="D10" s="8" t="s">
        <v>20</v>
      </c>
      <c r="E10" s="8" t="s">
        <v>23</v>
      </c>
      <c r="F10" s="8" t="s">
        <v>20</v>
      </c>
      <c r="G10" s="8" t="s">
        <v>20</v>
      </c>
    </row>
    <row r="11" spans="1:7" x14ac:dyDescent="0.3">
      <c r="A11" s="8">
        <v>7</v>
      </c>
      <c r="B11" s="8" t="s">
        <v>33</v>
      </c>
      <c r="C11" s="7">
        <f>C10*G11</f>
        <v>4.4000000000000004</v>
      </c>
      <c r="D11" s="5" t="s">
        <v>20</v>
      </c>
      <c r="E11" s="5" t="s">
        <v>23</v>
      </c>
      <c r="F11" s="5">
        <v>0.22</v>
      </c>
      <c r="G11" s="11">
        <v>0.22</v>
      </c>
    </row>
    <row r="12" spans="1:7" x14ac:dyDescent="0.3">
      <c r="A12" s="8">
        <v>8</v>
      </c>
      <c r="B12" s="8" t="s">
        <v>34</v>
      </c>
      <c r="C12" s="7">
        <f>C10-C11</f>
        <v>15.6</v>
      </c>
      <c r="D12" s="5" t="s">
        <v>20</v>
      </c>
      <c r="E12" s="5" t="s">
        <v>23</v>
      </c>
      <c r="F12" s="5" t="s">
        <v>20</v>
      </c>
      <c r="G12" s="5" t="s">
        <v>20</v>
      </c>
    </row>
    <row r="13" spans="1:7" x14ac:dyDescent="0.3">
      <c r="A13" s="8">
        <v>9</v>
      </c>
      <c r="B13" s="8" t="s">
        <v>35</v>
      </c>
      <c r="C13" s="7">
        <f>C9+C12</f>
        <v>263.57</v>
      </c>
      <c r="D13" s="5" t="s">
        <v>20</v>
      </c>
      <c r="E13" s="5" t="s">
        <v>23</v>
      </c>
      <c r="F13" s="5" t="s">
        <v>20</v>
      </c>
      <c r="G13" s="5" t="s">
        <v>20</v>
      </c>
    </row>
    <row r="14" spans="1:7" x14ac:dyDescent="0.3">
      <c r="A14" s="8">
        <v>10</v>
      </c>
      <c r="B14" s="8" t="s">
        <v>38</v>
      </c>
      <c r="C14" s="5">
        <f>C13*G14</f>
        <v>79.070999999999998</v>
      </c>
      <c r="D14" s="5" t="s">
        <v>20</v>
      </c>
      <c r="E14" s="5" t="s">
        <v>23</v>
      </c>
      <c r="F14" s="5">
        <v>0.3</v>
      </c>
      <c r="G14" s="11">
        <v>0.3</v>
      </c>
    </row>
    <row r="15" spans="1:7" x14ac:dyDescent="0.3">
      <c r="A15" s="10">
        <v>11</v>
      </c>
      <c r="B15" s="10" t="s">
        <v>39</v>
      </c>
      <c r="C15" s="12">
        <f>C13+C14</f>
        <v>342.64099999999996</v>
      </c>
      <c r="D15" s="10" t="s">
        <v>20</v>
      </c>
      <c r="E15" s="10" t="s">
        <v>23</v>
      </c>
      <c r="F15" s="10" t="s">
        <v>20</v>
      </c>
      <c r="G15" s="10" t="s">
        <v>20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80" zoomScaleNormal="80" workbookViewId="0">
      <selection activeCell="J13" sqref="J13"/>
    </sheetView>
  </sheetViews>
  <sheetFormatPr defaultRowHeight="14.4" x14ac:dyDescent="0.3"/>
  <cols>
    <col min="2" max="2" width="35.109375" customWidth="1"/>
    <col min="3" max="3" width="23.109375" customWidth="1"/>
    <col min="4" max="4" width="11" customWidth="1"/>
    <col min="5" max="5" width="13.88671875" customWidth="1"/>
    <col min="6" max="6" width="10.44140625" customWidth="1"/>
    <col min="7" max="7" width="11.88671875" customWidth="1"/>
  </cols>
  <sheetData>
    <row r="1" spans="1:7" x14ac:dyDescent="0.3">
      <c r="A1" t="s">
        <v>25</v>
      </c>
    </row>
    <row r="2" spans="1:7" x14ac:dyDescent="0.3">
      <c r="A2" t="s">
        <v>40</v>
      </c>
    </row>
    <row r="3" spans="1:7" x14ac:dyDescent="0.3">
      <c r="A3" t="s">
        <v>41</v>
      </c>
    </row>
    <row r="4" spans="1:7" x14ac:dyDescent="0.3">
      <c r="A4" s="1" t="s">
        <v>12</v>
      </c>
      <c r="B4" s="1" t="s">
        <v>13</v>
      </c>
      <c r="C4" s="1" t="s">
        <v>14</v>
      </c>
      <c r="D4" s="1" t="s">
        <v>18</v>
      </c>
      <c r="E4" s="1" t="s">
        <v>19</v>
      </c>
      <c r="F4" s="1" t="s">
        <v>15</v>
      </c>
      <c r="G4" s="1" t="s">
        <v>16</v>
      </c>
    </row>
    <row r="5" spans="1:7" x14ac:dyDescent="0.3">
      <c r="A5" s="5">
        <v>1</v>
      </c>
      <c r="B5" s="5" t="s">
        <v>21</v>
      </c>
      <c r="C5" s="5" t="s">
        <v>17</v>
      </c>
      <c r="D5" s="5">
        <v>2.74</v>
      </c>
      <c r="E5" t="s">
        <v>23</v>
      </c>
      <c r="F5" s="5" t="s">
        <v>20</v>
      </c>
      <c r="G5" s="5" t="s">
        <v>20</v>
      </c>
    </row>
    <row r="6" spans="1:7" x14ac:dyDescent="0.3">
      <c r="A6">
        <v>2</v>
      </c>
      <c r="B6" t="s">
        <v>22</v>
      </c>
      <c r="C6" s="5" t="s">
        <v>17</v>
      </c>
      <c r="D6" s="5" t="s">
        <v>20</v>
      </c>
      <c r="E6" s="5">
        <v>100</v>
      </c>
      <c r="F6" s="5" t="s">
        <v>20</v>
      </c>
      <c r="G6" s="5" t="s">
        <v>20</v>
      </c>
    </row>
    <row r="7" spans="1:7" x14ac:dyDescent="0.3">
      <c r="A7" s="5">
        <v>3</v>
      </c>
      <c r="B7" s="5" t="s">
        <v>28</v>
      </c>
      <c r="C7" s="7">
        <f>D5*E6</f>
        <v>274</v>
      </c>
      <c r="D7" s="5" t="s">
        <v>20</v>
      </c>
      <c r="E7" s="5" t="s">
        <v>23</v>
      </c>
      <c r="F7" s="5" t="s">
        <v>20</v>
      </c>
      <c r="G7" s="5" t="s">
        <v>20</v>
      </c>
    </row>
    <row r="8" spans="1:7" x14ac:dyDescent="0.3">
      <c r="A8" s="8">
        <v>4</v>
      </c>
      <c r="B8" s="8" t="s">
        <v>27</v>
      </c>
      <c r="C8" s="5">
        <f>C7*G8</f>
        <v>26.03</v>
      </c>
      <c r="D8" s="5" t="s">
        <v>20</v>
      </c>
      <c r="E8" s="5" t="s">
        <v>23</v>
      </c>
      <c r="F8" s="5">
        <v>9.5000000000000001E-2</v>
      </c>
      <c r="G8" s="9">
        <v>9.5000000000000001E-2</v>
      </c>
    </row>
    <row r="9" spans="1:7" x14ac:dyDescent="0.3">
      <c r="A9" s="8">
        <v>5</v>
      </c>
      <c r="B9" s="8" t="s">
        <v>29</v>
      </c>
      <c r="C9" s="7">
        <f>C7-C8</f>
        <v>247.97</v>
      </c>
      <c r="D9" s="5" t="s">
        <v>20</v>
      </c>
      <c r="E9" s="5" t="s">
        <v>23</v>
      </c>
      <c r="F9" s="5" t="s">
        <v>20</v>
      </c>
      <c r="G9" s="5" t="s">
        <v>20</v>
      </c>
    </row>
    <row r="10" spans="1:7" x14ac:dyDescent="0.3">
      <c r="A10" s="8">
        <v>6</v>
      </c>
      <c r="B10" s="8" t="s">
        <v>32</v>
      </c>
      <c r="C10" s="7">
        <v>20</v>
      </c>
      <c r="D10" s="8" t="s">
        <v>20</v>
      </c>
      <c r="E10" s="8" t="s">
        <v>23</v>
      </c>
      <c r="F10" s="8" t="s">
        <v>20</v>
      </c>
      <c r="G10" s="8" t="s">
        <v>20</v>
      </c>
    </row>
    <row r="11" spans="1:7" x14ac:dyDescent="0.3">
      <c r="A11" s="8">
        <v>7</v>
      </c>
      <c r="B11" s="8" t="s">
        <v>33</v>
      </c>
      <c r="C11" s="7">
        <f>C10*G11</f>
        <v>4.4000000000000004</v>
      </c>
      <c r="D11" s="5" t="s">
        <v>20</v>
      </c>
      <c r="E11" s="5" t="s">
        <v>23</v>
      </c>
      <c r="F11" s="5">
        <v>0.22</v>
      </c>
      <c r="G11" s="11">
        <v>0.22</v>
      </c>
    </row>
    <row r="12" spans="1:7" x14ac:dyDescent="0.3">
      <c r="A12" s="8">
        <v>8</v>
      </c>
      <c r="B12" s="8" t="s">
        <v>34</v>
      </c>
      <c r="C12" s="7">
        <f>C10-C11</f>
        <v>15.6</v>
      </c>
      <c r="D12" s="5" t="s">
        <v>20</v>
      </c>
      <c r="E12" s="5" t="s">
        <v>23</v>
      </c>
      <c r="F12" s="5" t="s">
        <v>20</v>
      </c>
      <c r="G12" s="5" t="s">
        <v>20</v>
      </c>
    </row>
    <row r="13" spans="1:7" x14ac:dyDescent="0.3">
      <c r="A13" s="8">
        <v>9</v>
      </c>
      <c r="B13" s="8" t="s">
        <v>35</v>
      </c>
      <c r="C13" s="7">
        <f>C9+C12</f>
        <v>263.57</v>
      </c>
      <c r="D13" s="5" t="s">
        <v>20</v>
      </c>
      <c r="E13" s="5" t="s">
        <v>23</v>
      </c>
      <c r="F13" s="5" t="s">
        <v>20</v>
      </c>
      <c r="G13" s="5" t="s">
        <v>20</v>
      </c>
    </row>
    <row r="14" spans="1:7" x14ac:dyDescent="0.3">
      <c r="A14" s="8">
        <v>10</v>
      </c>
      <c r="B14" s="8" t="s">
        <v>38</v>
      </c>
      <c r="C14" s="5">
        <f>C13*G14</f>
        <v>79.070999999999998</v>
      </c>
      <c r="D14" s="5" t="s">
        <v>20</v>
      </c>
      <c r="E14" s="5" t="s">
        <v>23</v>
      </c>
      <c r="F14" s="5">
        <v>0.3</v>
      </c>
      <c r="G14" s="11">
        <v>0.3</v>
      </c>
    </row>
    <row r="15" spans="1:7" x14ac:dyDescent="0.3">
      <c r="A15" s="8">
        <v>11</v>
      </c>
      <c r="B15" s="8" t="s">
        <v>39</v>
      </c>
      <c r="C15" s="7">
        <f>C13+C14</f>
        <v>342.64099999999996</v>
      </c>
      <c r="D15" s="8" t="s">
        <v>20</v>
      </c>
      <c r="E15" s="8" t="s">
        <v>23</v>
      </c>
      <c r="F15" s="8" t="s">
        <v>20</v>
      </c>
      <c r="G15" s="8" t="s">
        <v>20</v>
      </c>
    </row>
    <row r="16" spans="1:7" x14ac:dyDescent="0.3">
      <c r="A16" s="8">
        <v>12</v>
      </c>
      <c r="B16" s="8" t="s">
        <v>42</v>
      </c>
      <c r="C16" s="7">
        <f>C15*F16</f>
        <v>32.550894999999997</v>
      </c>
      <c r="D16" s="8" t="s">
        <v>20</v>
      </c>
      <c r="E16" s="8" t="s">
        <v>23</v>
      </c>
      <c r="F16" s="5">
        <v>9.5000000000000001E-2</v>
      </c>
      <c r="G16" s="9">
        <v>9.5000000000000001E-2</v>
      </c>
    </row>
    <row r="17" spans="1:7" x14ac:dyDescent="0.3">
      <c r="A17" s="8">
        <v>13</v>
      </c>
      <c r="B17" s="8" t="s">
        <v>43</v>
      </c>
      <c r="C17" s="7">
        <f>C15+C16</f>
        <v>375.19189499999993</v>
      </c>
      <c r="D17" s="8" t="s">
        <v>20</v>
      </c>
      <c r="E17" s="8" t="s">
        <v>23</v>
      </c>
      <c r="F17" s="8" t="s">
        <v>20</v>
      </c>
      <c r="G17" s="8" t="s">
        <v>20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80" zoomScaleNormal="80" workbookViewId="0">
      <selection activeCell="K21" sqref="K21"/>
    </sheetView>
  </sheetViews>
  <sheetFormatPr defaultRowHeight="14.4" x14ac:dyDescent="0.3"/>
  <cols>
    <col min="2" max="2" width="35.109375" customWidth="1"/>
    <col min="3" max="3" width="23.109375" customWidth="1"/>
    <col min="4" max="4" width="11" customWidth="1"/>
    <col min="5" max="5" width="13.88671875" customWidth="1"/>
    <col min="6" max="6" width="10.44140625" customWidth="1"/>
    <col min="7" max="7" width="11.88671875" customWidth="1"/>
  </cols>
  <sheetData>
    <row r="1" spans="1:7" x14ac:dyDescent="0.3">
      <c r="A1" t="s">
        <v>44</v>
      </c>
    </row>
    <row r="2" spans="1:7" x14ac:dyDescent="0.3">
      <c r="A2" t="s">
        <v>45</v>
      </c>
    </row>
    <row r="3" spans="1:7" x14ac:dyDescent="0.3">
      <c r="A3" t="s">
        <v>46</v>
      </c>
    </row>
    <row r="4" spans="1:7" x14ac:dyDescent="0.3">
      <c r="A4" s="1" t="s">
        <v>12</v>
      </c>
      <c r="B4" s="1" t="s">
        <v>13</v>
      </c>
      <c r="C4" s="1" t="s">
        <v>14</v>
      </c>
      <c r="D4" s="1" t="s">
        <v>18</v>
      </c>
      <c r="E4" s="1" t="s">
        <v>19</v>
      </c>
      <c r="F4" s="1" t="s">
        <v>15</v>
      </c>
      <c r="G4" s="1" t="s">
        <v>16</v>
      </c>
    </row>
    <row r="5" spans="1:7" x14ac:dyDescent="0.3">
      <c r="A5" s="5">
        <v>1</v>
      </c>
      <c r="B5" s="5" t="s">
        <v>21</v>
      </c>
      <c r="C5" s="5" t="s">
        <v>17</v>
      </c>
      <c r="D5" s="5">
        <v>1.74</v>
      </c>
      <c r="E5" t="s">
        <v>23</v>
      </c>
      <c r="F5" s="5" t="s">
        <v>20</v>
      </c>
      <c r="G5" s="5" t="s">
        <v>20</v>
      </c>
    </row>
    <row r="6" spans="1:7" x14ac:dyDescent="0.3">
      <c r="A6">
        <v>2</v>
      </c>
      <c r="B6" t="s">
        <v>22</v>
      </c>
      <c r="C6" s="5" t="s">
        <v>17</v>
      </c>
      <c r="D6" s="5" t="s">
        <v>20</v>
      </c>
      <c r="E6" s="5">
        <v>2000</v>
      </c>
      <c r="F6" s="5" t="s">
        <v>20</v>
      </c>
      <c r="G6" s="5" t="s">
        <v>20</v>
      </c>
    </row>
    <row r="7" spans="1:7" x14ac:dyDescent="0.3">
      <c r="A7" s="5">
        <v>3</v>
      </c>
      <c r="B7" s="5" t="s">
        <v>28</v>
      </c>
      <c r="C7" s="7"/>
      <c r="D7" s="5" t="s">
        <v>20</v>
      </c>
      <c r="E7" s="5" t="s">
        <v>23</v>
      </c>
      <c r="F7" s="5" t="s">
        <v>20</v>
      </c>
      <c r="G7" s="5" t="s">
        <v>20</v>
      </c>
    </row>
    <row r="8" spans="1:7" x14ac:dyDescent="0.3">
      <c r="A8" s="8">
        <v>4</v>
      </c>
      <c r="B8" s="8" t="s">
        <v>27</v>
      </c>
      <c r="C8" s="5"/>
      <c r="D8" s="5" t="s">
        <v>20</v>
      </c>
      <c r="E8" s="5" t="s">
        <v>23</v>
      </c>
      <c r="F8" s="5"/>
      <c r="G8" s="9"/>
    </row>
    <row r="9" spans="1:7" x14ac:dyDescent="0.3">
      <c r="A9" s="8">
        <v>5</v>
      </c>
      <c r="B9" s="8" t="s">
        <v>29</v>
      </c>
      <c r="C9" s="7"/>
      <c r="D9" s="5" t="s">
        <v>20</v>
      </c>
      <c r="E9" s="5" t="s">
        <v>23</v>
      </c>
      <c r="F9" s="5" t="s">
        <v>20</v>
      </c>
      <c r="G9" s="5" t="s">
        <v>20</v>
      </c>
    </row>
    <row r="10" spans="1:7" x14ac:dyDescent="0.3">
      <c r="A10" s="8">
        <v>6</v>
      </c>
      <c r="B10" s="8" t="s">
        <v>32</v>
      </c>
      <c r="C10" s="7"/>
      <c r="D10" s="8" t="s">
        <v>20</v>
      </c>
      <c r="E10" s="8" t="s">
        <v>23</v>
      </c>
      <c r="F10" s="8" t="s">
        <v>20</v>
      </c>
      <c r="G10" s="8" t="s">
        <v>20</v>
      </c>
    </row>
    <row r="11" spans="1:7" x14ac:dyDescent="0.3">
      <c r="A11" s="8">
        <v>7</v>
      </c>
      <c r="B11" s="8" t="s">
        <v>33</v>
      </c>
      <c r="C11" s="7"/>
      <c r="D11" s="5" t="s">
        <v>20</v>
      </c>
      <c r="E11" s="5" t="s">
        <v>23</v>
      </c>
      <c r="F11" s="5"/>
      <c r="G11" s="11"/>
    </row>
    <row r="12" spans="1:7" x14ac:dyDescent="0.3">
      <c r="A12" s="8">
        <v>8</v>
      </c>
      <c r="B12" s="8" t="s">
        <v>34</v>
      </c>
      <c r="C12" s="7"/>
      <c r="D12" s="5" t="s">
        <v>20</v>
      </c>
      <c r="E12" s="5" t="s">
        <v>23</v>
      </c>
      <c r="F12" s="5" t="s">
        <v>20</v>
      </c>
      <c r="G12" s="5" t="s">
        <v>20</v>
      </c>
    </row>
    <row r="13" spans="1:7" x14ac:dyDescent="0.3">
      <c r="A13" s="8">
        <v>9</v>
      </c>
      <c r="B13" s="8" t="s">
        <v>35</v>
      </c>
      <c r="C13" s="7"/>
      <c r="D13" s="5" t="s">
        <v>20</v>
      </c>
      <c r="E13" s="5" t="s">
        <v>23</v>
      </c>
      <c r="F13" s="5" t="s">
        <v>20</v>
      </c>
      <c r="G13" s="5" t="s">
        <v>20</v>
      </c>
    </row>
    <row r="14" spans="1:7" x14ac:dyDescent="0.3">
      <c r="A14" s="8">
        <v>10</v>
      </c>
      <c r="B14" s="8" t="s">
        <v>38</v>
      </c>
      <c r="C14" s="5"/>
      <c r="D14" s="5" t="s">
        <v>20</v>
      </c>
      <c r="E14" s="5" t="s">
        <v>23</v>
      </c>
      <c r="F14" s="5"/>
      <c r="G14" s="11"/>
    </row>
    <row r="15" spans="1:7" x14ac:dyDescent="0.3">
      <c r="A15" s="8">
        <v>11</v>
      </c>
      <c r="B15" s="8" t="s">
        <v>39</v>
      </c>
      <c r="C15" s="7"/>
      <c r="D15" s="8" t="s">
        <v>20</v>
      </c>
      <c r="E15" s="8" t="s">
        <v>23</v>
      </c>
      <c r="F15" s="8" t="s">
        <v>20</v>
      </c>
      <c r="G15" s="8" t="s">
        <v>20</v>
      </c>
    </row>
    <row r="16" spans="1:7" x14ac:dyDescent="0.3">
      <c r="A16" s="8">
        <v>12</v>
      </c>
      <c r="B16" s="8" t="s">
        <v>42</v>
      </c>
      <c r="C16" s="7"/>
      <c r="D16" s="8" t="s">
        <v>20</v>
      </c>
      <c r="E16" s="8" t="s">
        <v>23</v>
      </c>
      <c r="F16" s="5"/>
      <c r="G16" s="9"/>
    </row>
    <row r="17" spans="1:7" x14ac:dyDescent="0.3">
      <c r="A17" s="8">
        <v>13</v>
      </c>
      <c r="B17" s="8" t="s">
        <v>43</v>
      </c>
      <c r="C17" s="7"/>
      <c r="D17" s="8" t="s">
        <v>20</v>
      </c>
      <c r="E17" s="8" t="s">
        <v>23</v>
      </c>
      <c r="F17" s="8" t="s">
        <v>20</v>
      </c>
      <c r="G17" s="8" t="s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sqref="A1:I1"/>
    </sheetView>
  </sheetViews>
  <sheetFormatPr defaultRowHeight="14.4" x14ac:dyDescent="0.3"/>
  <sheetData>
    <row r="1" spans="1:1" x14ac:dyDescent="0.3">
      <c r="A1" t="s">
        <v>3</v>
      </c>
    </row>
    <row r="17" spans="1:17" x14ac:dyDescent="0.3">
      <c r="H17" s="1">
        <f>(122%*850)/100%</f>
        <v>1037</v>
      </c>
    </row>
    <row r="22" spans="1:17" x14ac:dyDescent="0.3">
      <c r="J22" s="2"/>
    </row>
    <row r="28" spans="1:17" ht="31.2" x14ac:dyDescent="0.6">
      <c r="A28" s="3" t="s">
        <v>1</v>
      </c>
      <c r="B28" s="3"/>
      <c r="C28" s="3"/>
      <c r="D28" s="3"/>
      <c r="E28" s="3"/>
      <c r="M28" s="3" t="s">
        <v>2</v>
      </c>
      <c r="N28" s="3"/>
      <c r="O28" s="3"/>
      <c r="P28" s="3"/>
      <c r="Q28" s="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K28" sqref="K28"/>
    </sheetView>
  </sheetViews>
  <sheetFormatPr defaultRowHeight="14.4" x14ac:dyDescent="0.3"/>
  <sheetData>
    <row r="1" spans="1:1" x14ac:dyDescent="0.3">
      <c r="A1" t="s">
        <v>4</v>
      </c>
    </row>
    <row r="17" spans="1:16" x14ac:dyDescent="0.3">
      <c r="H17" s="1">
        <f>(122%*850)/100%</f>
        <v>1037</v>
      </c>
    </row>
    <row r="22" spans="1:16" x14ac:dyDescent="0.3">
      <c r="J22" s="2"/>
    </row>
    <row r="28" spans="1:16" ht="31.2" x14ac:dyDescent="0.6">
      <c r="A28" s="3" t="s">
        <v>1</v>
      </c>
      <c r="B28" s="3"/>
      <c r="C28" s="3"/>
      <c r="D28" s="3"/>
      <c r="E28" s="3"/>
      <c r="L28" s="3" t="s">
        <v>2</v>
      </c>
      <c r="M28" s="3"/>
      <c r="N28" s="3"/>
      <c r="O28" s="3"/>
      <c r="P28" s="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U7" sqref="U7"/>
    </sheetView>
  </sheetViews>
  <sheetFormatPr defaultRowHeight="14.4" x14ac:dyDescent="0.3"/>
  <sheetData>
    <row r="1" spans="1:1" x14ac:dyDescent="0.3">
      <c r="A1" t="s">
        <v>5</v>
      </c>
    </row>
    <row r="17" spans="1:17" x14ac:dyDescent="0.3">
      <c r="H17" s="4">
        <f>2.74/109.5%</f>
        <v>2.5022831050228311</v>
      </c>
    </row>
    <row r="22" spans="1:17" x14ac:dyDescent="0.3">
      <c r="J22" s="2"/>
    </row>
    <row r="28" spans="1:17" ht="31.2" x14ac:dyDescent="0.6">
      <c r="A28" s="3" t="s">
        <v>1</v>
      </c>
      <c r="B28" s="3"/>
      <c r="C28" s="3"/>
      <c r="D28" s="3"/>
      <c r="E28" s="3"/>
      <c r="M28" s="3" t="s">
        <v>2</v>
      </c>
      <c r="N28" s="3"/>
      <c r="O28" s="3"/>
      <c r="P28" s="3"/>
      <c r="Q28" s="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3" sqref="Q23"/>
    </sheetView>
  </sheetViews>
  <sheetFormatPr defaultRowHeight="14.4" x14ac:dyDescent="0.3"/>
  <sheetData>
    <row r="1" spans="1:1" x14ac:dyDescent="0.3">
      <c r="A1" t="s">
        <v>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defaultRowHeight="14.4" x14ac:dyDescent="0.3"/>
  <sheetData>
    <row r="1" spans="1:1" x14ac:dyDescent="0.3">
      <c r="A1" t="s">
        <v>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1" workbookViewId="0"/>
  </sheetViews>
  <sheetFormatPr defaultRowHeight="14.4" x14ac:dyDescent="0.3"/>
  <sheetData>
    <row r="1" spans="1:1" x14ac:dyDescent="0.3">
      <c r="A1" t="s">
        <v>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1" workbookViewId="0">
      <selection activeCell="K26" sqref="K26:L27"/>
    </sheetView>
  </sheetViews>
  <sheetFormatPr defaultRowHeight="14.4" x14ac:dyDescent="0.3"/>
  <sheetData>
    <row r="1" spans="1:1" x14ac:dyDescent="0.3">
      <c r="A1" t="s">
        <v>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E1" workbookViewId="0">
      <selection activeCell="C18" sqref="C18"/>
    </sheetView>
  </sheetViews>
  <sheetFormatPr defaultRowHeight="14.4" x14ac:dyDescent="0.3"/>
  <cols>
    <col min="2" max="2" width="35.109375" customWidth="1"/>
    <col min="3" max="3" width="23.109375" customWidth="1"/>
    <col min="4" max="4" width="11" customWidth="1"/>
    <col min="5" max="5" width="13.88671875" customWidth="1"/>
    <col min="6" max="6" width="10.44140625" customWidth="1"/>
    <col min="7" max="7" width="11.88671875" customWidth="1"/>
  </cols>
  <sheetData>
    <row r="1" spans="1:7" x14ac:dyDescent="0.3">
      <c r="A1" t="s">
        <v>10</v>
      </c>
    </row>
    <row r="2" spans="1:7" x14ac:dyDescent="0.3">
      <c r="A2" t="s">
        <v>11</v>
      </c>
    </row>
    <row r="4" spans="1:7" x14ac:dyDescent="0.3">
      <c r="A4" s="1" t="s">
        <v>12</v>
      </c>
      <c r="B4" s="1" t="s">
        <v>13</v>
      </c>
      <c r="C4" s="1" t="s">
        <v>14</v>
      </c>
      <c r="D4" s="1" t="s">
        <v>18</v>
      </c>
      <c r="E4" s="1" t="s">
        <v>19</v>
      </c>
      <c r="F4" s="1" t="s">
        <v>15</v>
      </c>
      <c r="G4" s="1" t="s">
        <v>16</v>
      </c>
    </row>
    <row r="5" spans="1:7" x14ac:dyDescent="0.3">
      <c r="A5" s="5">
        <v>1</v>
      </c>
      <c r="B5" s="5" t="s">
        <v>21</v>
      </c>
      <c r="C5" s="5" t="s">
        <v>17</v>
      </c>
      <c r="D5" s="5">
        <v>2.74</v>
      </c>
      <c r="E5" t="s">
        <v>23</v>
      </c>
      <c r="F5" s="5" t="s">
        <v>20</v>
      </c>
      <c r="G5" s="5" t="s">
        <v>20</v>
      </c>
    </row>
    <row r="6" spans="1:7" x14ac:dyDescent="0.3">
      <c r="A6">
        <v>2</v>
      </c>
      <c r="B6" t="s">
        <v>22</v>
      </c>
      <c r="C6" s="5" t="s">
        <v>17</v>
      </c>
      <c r="D6" s="5" t="s">
        <v>20</v>
      </c>
      <c r="E6" s="5">
        <v>100</v>
      </c>
      <c r="F6" s="5" t="s">
        <v>20</v>
      </c>
      <c r="G6" s="5" t="s">
        <v>20</v>
      </c>
    </row>
    <row r="7" spans="1:7" x14ac:dyDescent="0.3">
      <c r="A7" s="5">
        <v>3</v>
      </c>
      <c r="B7" s="5" t="s">
        <v>24</v>
      </c>
      <c r="C7" s="5">
        <f>D5*E6</f>
        <v>274</v>
      </c>
      <c r="D7" s="5" t="s">
        <v>20</v>
      </c>
      <c r="E7" s="5" t="s">
        <v>23</v>
      </c>
      <c r="F7" s="5" t="s">
        <v>20</v>
      </c>
      <c r="G7" s="5" t="s">
        <v>20</v>
      </c>
    </row>
    <row r="8" spans="1:7" x14ac:dyDescent="0.3">
      <c r="A8" s="6"/>
      <c r="B8" s="6"/>
      <c r="C8" s="6"/>
      <c r="D8" s="6"/>
      <c r="E8" s="6"/>
      <c r="F8" s="6"/>
      <c r="G8" s="6"/>
    </row>
    <row r="9" spans="1:7" x14ac:dyDescent="0.3">
      <c r="A9" s="6"/>
      <c r="B9" s="6"/>
      <c r="C9" s="6"/>
      <c r="D9" s="6"/>
      <c r="E9" s="6"/>
      <c r="F9" s="6"/>
      <c r="G9" s="6"/>
    </row>
    <row r="10" spans="1:7" x14ac:dyDescent="0.3">
      <c r="A10" s="6"/>
      <c r="B10" s="6"/>
      <c r="C10" s="6"/>
      <c r="D10" s="6"/>
      <c r="E10" s="6"/>
      <c r="F10" s="6"/>
      <c r="G10" s="6"/>
    </row>
    <row r="11" spans="1:7" x14ac:dyDescent="0.3">
      <c r="A11" s="6"/>
      <c r="B11" s="6"/>
      <c r="C11" s="6"/>
      <c r="D11" s="6"/>
      <c r="E11" s="6"/>
      <c r="F11" s="6"/>
      <c r="G11" s="6"/>
    </row>
    <row r="12" spans="1:7" x14ac:dyDescent="0.3">
      <c r="A12" s="6"/>
      <c r="B12" s="6"/>
      <c r="C12" s="6"/>
      <c r="D12" s="6"/>
      <c r="E12" s="6"/>
      <c r="F12" s="6"/>
      <c r="G12" s="6"/>
    </row>
    <row r="13" spans="1:7" x14ac:dyDescent="0.3">
      <c r="A13" s="6"/>
      <c r="B13" s="6"/>
      <c r="C13" s="6"/>
      <c r="D13" s="6"/>
      <c r="E13" s="6"/>
      <c r="F13" s="6"/>
      <c r="G13" s="6"/>
    </row>
    <row r="14" spans="1:7" x14ac:dyDescent="0.3">
      <c r="A14" s="6"/>
      <c r="B14" s="6"/>
      <c r="C14" s="6"/>
      <c r="D14" s="6"/>
      <c r="E14" s="6"/>
      <c r="F14" s="6"/>
      <c r="G14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14</vt:i4>
      </vt:variant>
    </vt:vector>
  </HeadingPairs>
  <TitlesOfParts>
    <vt:vector size="14" baseType="lpstr">
      <vt:lpstr>cena z DDV 22%</vt:lpstr>
      <vt:lpstr>cena z DDV 9,5%</vt:lpstr>
      <vt:lpstr>cena brez DDV 22% </vt:lpstr>
      <vt:lpstr>cena brez DDV 9,5%</vt:lpstr>
      <vt:lpstr>DDV 22</vt:lpstr>
      <vt:lpstr>DDV 9,5</vt:lpstr>
      <vt:lpstr>DDV_22_PRERAČUNANA</vt:lpstr>
      <vt:lpstr>DDV_9,5_PRERAČUNANA</vt:lpstr>
      <vt:lpstr>KUPNA VREDNOST</vt:lpstr>
      <vt:lpstr>ČISTA KUPNA VREDNOST</vt:lpstr>
      <vt:lpstr>NABAVNA VREDNOST</vt:lpstr>
      <vt:lpstr>PRODAJNA VREDNOST)</vt:lpstr>
      <vt:lpstr>MALOPRODAJNA VREDNOST</vt:lpstr>
      <vt:lpstr>MALOPRODAJNA VREDNOST IZRAČUN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</cp:lastModifiedBy>
  <dcterms:created xsi:type="dcterms:W3CDTF">2018-02-09T23:08:40Z</dcterms:created>
  <dcterms:modified xsi:type="dcterms:W3CDTF">2018-02-10T02:43:54Z</dcterms:modified>
</cp:coreProperties>
</file>