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ano\Desktop\"/>
    </mc:Choice>
  </mc:AlternateContent>
  <xr:revisionPtr revIDLastSave="0" documentId="8_{05C5C7DF-0ECA-4D7F-B086-5E110F3C757E}" xr6:coauthVersionLast="47" xr6:coauthVersionMax="47" xr10:uidLastSave="{00000000-0000-0000-0000-000000000000}"/>
  <bookViews>
    <workbookView xWindow="-120" yWindow="-120" windowWidth="29040" windowHeight="17640" firstSheet="4" activeTab="7" xr2:uid="{00000000-000D-0000-FFFF-FFFF00000000}"/>
  </bookViews>
  <sheets>
    <sheet name="krizanka_res" sheetId="2" state="hidden" r:id="rId1"/>
    <sheet name="vaja_križni_račun" sheetId="9" state="hidden" r:id="rId2"/>
    <sheet name="krizanka_neresena" sheetId="19" state="hidden" r:id="rId3"/>
    <sheet name="krizanka_resena" sheetId="22" state="hidden" r:id="rId4"/>
    <sheet name="razdelilni_delitev z deleži" sheetId="10" r:id="rId5"/>
    <sheet name="delitev_procenti" sheetId="24" r:id="rId6"/>
    <sheet name="delitev_ulomki" sheetId="23" r:id="rId7"/>
    <sheet name="delitev_razlikami" sheetId="25" r:id="rId8"/>
    <sheet name="sest_razd_racun" sheetId="26" r:id="rId9"/>
    <sheet name="vaje" sheetId="27" r:id="rId10"/>
    <sheet name="sk_imenoval_delitelj" sheetId="29" state="hidden" r:id="rId11"/>
    <sheet name="razmerja" sheetId="30" state="hidden" r:id="rId12"/>
    <sheet name="resitev_stanovanja" sheetId="31" state="hidden" r:id="rId13"/>
    <sheet name="rešitev_sestavljen" sheetId="32" state="hidden" r:id="rId14"/>
    <sheet name="risbe" sheetId="28" state="hidden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1" i="27" l="1"/>
  <c r="I46" i="26"/>
  <c r="I45" i="26"/>
  <c r="I44" i="26"/>
  <c r="G44" i="26"/>
  <c r="G28" i="26"/>
  <c r="I30" i="26" s="1"/>
  <c r="I28" i="26" l="1"/>
  <c r="I31" i="26" s="1"/>
  <c r="I29" i="26"/>
  <c r="I47" i="26"/>
  <c r="E8" i="27" l="1"/>
  <c r="E7" i="27"/>
  <c r="E6" i="27"/>
  <c r="G13" i="26" l="1"/>
  <c r="C13" i="10"/>
  <c r="P44" i="29" l="1"/>
  <c r="O42" i="29"/>
  <c r="Q22" i="29"/>
  <c r="G266" i="27" l="1"/>
  <c r="I266" i="27" s="1"/>
  <c r="I285" i="27"/>
  <c r="K285" i="27" s="1"/>
  <c r="M8" i="29"/>
  <c r="K287" i="27" l="1"/>
  <c r="K286" i="27"/>
  <c r="K288" i="27" s="1"/>
  <c r="N285" i="27" s="1"/>
  <c r="I267" i="27"/>
  <c r="I269" i="27" s="1"/>
  <c r="I268" i="27"/>
  <c r="D251" i="27"/>
  <c r="B251" i="27"/>
  <c r="B217" i="27"/>
  <c r="B202" i="27"/>
  <c r="C183" i="27"/>
  <c r="E184" i="27" s="1"/>
  <c r="C167" i="27"/>
  <c r="E167" i="27" s="1"/>
  <c r="E152" i="27"/>
  <c r="I14" i="26"/>
  <c r="I13" i="26"/>
  <c r="N286" i="27" l="1"/>
  <c r="N288" i="27" s="1"/>
  <c r="N287" i="27"/>
  <c r="D217" i="27"/>
  <c r="D202" i="27"/>
  <c r="E185" i="27"/>
  <c r="E183" i="27"/>
  <c r="E169" i="27"/>
  <c r="E170" i="27"/>
  <c r="E168" i="27"/>
  <c r="E151" i="27"/>
  <c r="E153" i="27"/>
  <c r="I15" i="26"/>
  <c r="B12" i="29"/>
  <c r="B3" i="29"/>
  <c r="E171" i="27" l="1"/>
  <c r="E186" i="27"/>
  <c r="H186" i="27"/>
  <c r="H171" i="27"/>
  <c r="E154" i="27"/>
  <c r="C136" i="27"/>
  <c r="C121" i="27"/>
  <c r="E137" i="27" s="1"/>
  <c r="C91" i="27"/>
  <c r="E93" i="27" s="1"/>
  <c r="C76" i="27"/>
  <c r="E78" i="27" s="1"/>
  <c r="C61" i="27"/>
  <c r="E61" i="27" s="1"/>
  <c r="C6" i="27"/>
  <c r="C34" i="27"/>
  <c r="C20" i="27"/>
  <c r="D15" i="23"/>
  <c r="C34" i="10"/>
  <c r="E35" i="10" l="1"/>
  <c r="E49" i="27"/>
  <c r="E48" i="27"/>
  <c r="E35" i="27"/>
  <c r="E36" i="27"/>
  <c r="L15" i="26"/>
  <c r="D18" i="24"/>
  <c r="E36" i="10"/>
  <c r="E14" i="10"/>
  <c r="E121" i="27"/>
  <c r="E138" i="27"/>
  <c r="E123" i="27"/>
  <c r="E136" i="27"/>
  <c r="E122" i="27"/>
  <c r="D109" i="27"/>
  <c r="E92" i="27"/>
  <c r="E91" i="27"/>
  <c r="E63" i="27"/>
  <c r="E64" i="27" s="1"/>
  <c r="E62" i="27"/>
  <c r="E77" i="27"/>
  <c r="E76" i="27"/>
  <c r="E34" i="27"/>
  <c r="E20" i="27"/>
  <c r="E22" i="27"/>
  <c r="E21" i="27"/>
  <c r="E13" i="10"/>
  <c r="E50" i="27" l="1"/>
  <c r="H63" i="27"/>
  <c r="E37" i="27"/>
  <c r="L269" i="27"/>
  <c r="E124" i="27"/>
  <c r="H154" i="27"/>
  <c r="E139" i="27"/>
  <c r="E9" i="27"/>
  <c r="E94" i="27"/>
  <c r="H124" i="27"/>
  <c r="H139" i="27"/>
  <c r="H62" i="27"/>
  <c r="H61" i="27"/>
  <c r="E79" i="27"/>
  <c r="E23" i="27"/>
  <c r="D14" i="25"/>
  <c r="E15" i="10"/>
  <c r="E34" i="10"/>
  <c r="H51" i="27" l="1"/>
  <c r="H64" i="27"/>
  <c r="E37" i="10"/>
  <c r="H94" i="27"/>
  <c r="H79" i="27"/>
  <c r="H9" i="27"/>
  <c r="H23" i="27"/>
  <c r="H37" i="27" l="1"/>
  <c r="J37" i="27"/>
  <c r="H15" i="10"/>
</calcChain>
</file>

<file path=xl/sharedStrings.xml><?xml version="1.0" encoding="utf-8"?>
<sst xmlns="http://schemas.openxmlformats.org/spreadsheetml/2006/main" count="1530" uniqueCount="350">
  <si>
    <t>PROCENTNI RAČUN</t>
  </si>
  <si>
    <t>pogostnost srečevanja s procenti (%)</t>
  </si>
  <si>
    <t>Z</t>
  </si>
  <si>
    <t>E</t>
  </si>
  <si>
    <t>L</t>
  </si>
  <si>
    <t>O</t>
  </si>
  <si>
    <t>P</t>
  </si>
  <si>
    <t>G</t>
  </si>
  <si>
    <t>S</t>
  </si>
  <si>
    <t>T</t>
  </si>
  <si>
    <t>1. mesto, kjer predstavljajo dejstva s procenti</t>
  </si>
  <si>
    <t>V</t>
  </si>
  <si>
    <t>I</t>
  </si>
  <si>
    <t>J</t>
  </si>
  <si>
    <t>A</t>
  </si>
  <si>
    <t>N</t>
  </si>
  <si>
    <t>R</t>
  </si>
  <si>
    <t>D</t>
  </si>
  <si>
    <t>U</t>
  </si>
  <si>
    <t>C</t>
  </si>
  <si>
    <t>Č</t>
  </si>
  <si>
    <t>H</t>
  </si>
  <si>
    <t>2. mesto, kjer predstavljajo dejstva s procenti</t>
  </si>
  <si>
    <t>3. mesto, kjer predstavljajo dejstva s procenti</t>
  </si>
  <si>
    <t>4. mesto, kjer predstavljajo dejstva s procenti</t>
  </si>
  <si>
    <t>5. mesto, kjer predstavljajo dejstva s procenti</t>
  </si>
  <si>
    <t>1. stvar, ki jo izrazimo s procenti</t>
  </si>
  <si>
    <t>F</t>
  </si>
  <si>
    <t>Ž</t>
  </si>
  <si>
    <t>K</t>
  </si>
  <si>
    <t>Š</t>
  </si>
  <si>
    <t>2. stvar, ki jo izrazimo s procenti</t>
  </si>
  <si>
    <t>3. stvar, ki jo izrazimo s procenti</t>
  </si>
  <si>
    <t>4. stvar, ki jo izrazimo s procenti</t>
  </si>
  <si>
    <t>kar lahko izražamo v procentih</t>
  </si>
  <si>
    <t>kar lahko izračunavamo s pomočjo deležev in procentov</t>
  </si>
  <si>
    <t>kar je ena stotina celote</t>
  </si>
  <si>
    <t>M</t>
  </si>
  <si>
    <t>kar je ena tisočina celote</t>
  </si>
  <si>
    <t>1. osnovna količina pri procentnem oz. promilnem računu s kratico C</t>
  </si>
  <si>
    <t>2. osnovna količina pri procentnem oz. promilnem računu s kratico d</t>
  </si>
  <si>
    <t>3. osnovna količina pri procentnem oz. promilnem računu s kratico p</t>
  </si>
  <si>
    <t>1. možnost, če ne gre za osnovni nivo (osnova 100 %)</t>
  </si>
  <si>
    <t>2. možnost, če ne gre za osnovni nivo (osnova 100 %)</t>
  </si>
  <si>
    <t>Zap. št.</t>
  </si>
  <si>
    <t>Postavka</t>
  </si>
  <si>
    <t>Leva stran križnega računa</t>
  </si>
  <si>
    <t>Desna stran križnega računa</t>
  </si>
  <si>
    <t>Vrednost</t>
  </si>
  <si>
    <t>xxxxxxxxxxxxxxxxxxxxxxxx</t>
  </si>
  <si>
    <t>xxxxxxxxxxxxxxxxxxxxxxx</t>
  </si>
  <si>
    <t>xxxxxxxxxxxxxxxxxxxxxxxxxx</t>
  </si>
  <si>
    <t>Število dečkov (prepišite iz naloge)</t>
  </si>
  <si>
    <t>Število deklic (prepišite iz naloge)</t>
  </si>
  <si>
    <t>X</t>
  </si>
  <si>
    <t>%</t>
  </si>
  <si>
    <t>Število deklic....X</t>
  </si>
  <si>
    <t>xxxxxx</t>
  </si>
  <si>
    <t>Število dečkov in deklic 1+2</t>
  </si>
  <si>
    <t>Število dečkov in deklic 3. vrstica….100%</t>
  </si>
  <si>
    <r>
      <t xml:space="preserve">Delež deklic v % </t>
    </r>
    <r>
      <rPr>
        <sz val="11"/>
        <color rgb="FFFF0000"/>
        <rFont val="Calibri"/>
        <family val="2"/>
        <charset val="238"/>
        <scheme val="minor"/>
      </rPr>
      <t>5*4</t>
    </r>
    <r>
      <rPr>
        <sz val="11"/>
        <color theme="1"/>
        <rFont val="Calibri"/>
        <family val="2"/>
        <charset val="238"/>
        <scheme val="minor"/>
      </rPr>
      <t>/4</t>
    </r>
  </si>
  <si>
    <t>Zapišite 100%</t>
  </si>
  <si>
    <t>Delež dečkov v % 7-6</t>
  </si>
  <si>
    <t>XXXXXXXXXXXXXXXXXXXXXXXXXXXXXXXXXXXXXXXXXXXXXXXXXXXXXXXXXXXXXXXXXXXXXXXXXXX</t>
  </si>
  <si>
    <t>1. V 2. c razredu je 17 deklic in 9 dečkov. Izračunaj, kajo to pomeni v odstotkih. Ali fantje dosegajo 50 % delež?</t>
  </si>
  <si>
    <t>drugi naziv za procente</t>
  </si>
  <si>
    <t>B</t>
  </si>
  <si>
    <t>RAZDELILNI RAČUN</t>
  </si>
  <si>
    <t>1. problem, ki se večkrat pojavlja v poslovnem svetu glede izračunov</t>
  </si>
  <si>
    <t>2. problem, ki se večkrat pojavlja v poslovnem svetu glede izračunov</t>
  </si>
  <si>
    <t>vzrok, da je razdelitev vrednosti (količin) problem</t>
  </si>
  <si>
    <t>1. metoda razdelitve</t>
  </si>
  <si>
    <t>2. metoda razdelitve</t>
  </si>
  <si>
    <t>3. metoda razdelitve</t>
  </si>
  <si>
    <t>4. metoda razdelitve</t>
  </si>
  <si>
    <t>5. metoda razdelitve</t>
  </si>
  <si>
    <t>1. udeleženec razdelitve</t>
  </si>
  <si>
    <t>2. udeleženec razdelitve</t>
  </si>
  <si>
    <t>3. udeleženec razdelitve</t>
  </si>
  <si>
    <t>primer razdelitve</t>
  </si>
  <si>
    <t>1. stvar, ki je lahko osnova, po kateri bomo delili</t>
  </si>
  <si>
    <t>1. stvar, ki jo moramo  pravilno določiti, če gre za delitev stroškov prevoza na posamezne izdelke</t>
  </si>
  <si>
    <t>naziv za razdelilni račun, če na razdelitev vpliva samo en pogoj (ključ)</t>
  </si>
  <si>
    <t>2. stvar, ki je lahko osnova, po kateri bomo delili</t>
  </si>
  <si>
    <t>naziv za razdelilni račun, če je pogojev, po katerih določamo deleže posameznih udeležencev v delitvi več</t>
  </si>
  <si>
    <t>ostale zaposlene v razmerju 7 : 4. Kolikšna bosta posamezna deleža in kaj meniš o</t>
  </si>
  <si>
    <r>
      <rPr>
        <b/>
        <sz val="11"/>
        <color theme="1"/>
        <rFont val="Calibri"/>
        <family val="2"/>
        <charset val="238"/>
        <scheme val="minor"/>
      </rPr>
      <t xml:space="preserve">1. </t>
    </r>
    <r>
      <rPr>
        <sz val="11"/>
        <color theme="1"/>
        <rFont val="Calibri"/>
        <family val="2"/>
        <charset val="238"/>
        <scheme val="minor"/>
      </rPr>
      <t xml:space="preserve">Znesek 25.000,00 EUR, kolikor znaša čisti dobiček podjetja, bodo razdeli na vodstvo in </t>
    </r>
  </si>
  <si>
    <t>takšnem načinu delitve?</t>
  </si>
  <si>
    <t>kazenskimi točkami, ki so jih dobili na tekmovanju. Prvi tekmovalec jih ima 12, drugi 18 in</t>
  </si>
  <si>
    <t>tretji 24 točk. Koliko znašajo nagrade posameznih tekmovalcev?</t>
  </si>
  <si>
    <t>Tekmovalci</t>
  </si>
  <si>
    <t>Delilno razmerje</t>
  </si>
  <si>
    <t>Razmerje</t>
  </si>
  <si>
    <t>Število</t>
  </si>
  <si>
    <t>Skupaj</t>
  </si>
  <si>
    <t>Vrednost X</t>
  </si>
  <si>
    <t>Delilno razm.</t>
  </si>
  <si>
    <t>Sk. imen.</t>
  </si>
  <si>
    <t>Okrajšano razmerje</t>
  </si>
  <si>
    <t>Deli</t>
  </si>
  <si>
    <t>Delež (EUR)</t>
  </si>
  <si>
    <t>Zaposleni</t>
  </si>
  <si>
    <t>Vodstvo</t>
  </si>
  <si>
    <t>Os. zaposleni</t>
  </si>
  <si>
    <t>Sk. Delitelj</t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</si>
  <si>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Nagrado 6.500,00 EUR želimo razdeliti trem tekmovalcem v obratnem sorazmerju s</t>
    </r>
  </si>
  <si>
    <t>DELITEV Z DELEŽI OZIROMA RAZMERJI (PREMO SORAZMERJE)</t>
  </si>
  <si>
    <t>DELITEV Z DELEŽI OZIROMA RAZMERJI (OBRATNO SORAZMERJE)</t>
  </si>
  <si>
    <t>prvi in tretji po 3/8 od celotne mase, drugi pa ostanek.</t>
  </si>
  <si>
    <t>DELITEV Z ULOMKI</t>
  </si>
  <si>
    <t>Upravičenci</t>
  </si>
  <si>
    <t>Denarna nagrada</t>
  </si>
  <si>
    <t>Znesek (EUR)</t>
  </si>
  <si>
    <t>XXXXXXXX</t>
  </si>
  <si>
    <t>Prepišite iz naloge</t>
  </si>
  <si>
    <t>npr. B=1-A-C</t>
  </si>
  <si>
    <t>XXXXXXXXXXXXXXXXX</t>
  </si>
  <si>
    <r>
      <rPr>
        <b/>
        <sz val="11"/>
        <color theme="1"/>
        <rFont val="Calibri"/>
        <family val="2"/>
        <charset val="238"/>
        <scheme val="minor"/>
      </rPr>
      <t>1.</t>
    </r>
    <r>
      <rPr>
        <sz val="11"/>
        <color theme="1"/>
        <rFont val="Calibri"/>
        <family val="2"/>
        <charset val="238"/>
        <scheme val="minor"/>
      </rPr>
      <t xml:space="preserve"> Denarno nagrado v višini 33.200,00 EUR razdeli trem upravičencem tako, da bosta dobila</t>
    </r>
  </si>
  <si>
    <t>1. Na štirih kmetijah je skupaj 80 konj. Koliko konj je na vsaki kmetiji, če jih ima prva</t>
  </si>
  <si>
    <t>30 %, tretja 15 %, četrta 25 %, ostali konji pa so na drugi kmetiji. Koliko konj ima</t>
  </si>
  <si>
    <t>vsaka kmetija?</t>
  </si>
  <si>
    <t>Kmetije</t>
  </si>
  <si>
    <t>Delilo razmerje</t>
  </si>
  <si>
    <t>Število konj</t>
  </si>
  <si>
    <t>XXXXX</t>
  </si>
  <si>
    <t>Skupna količina/</t>
  </si>
  <si>
    <t>vrednost</t>
  </si>
  <si>
    <t>DELITEV S PROCENTI</t>
  </si>
  <si>
    <t>DELITEV Z RAZLIKAMI</t>
  </si>
  <si>
    <t>Nadstropja</t>
  </si>
  <si>
    <t>Delitev z razlikami</t>
  </si>
  <si>
    <t>Urejene razlike</t>
  </si>
  <si>
    <t>Stanovanja</t>
  </si>
  <si>
    <t>Št.</t>
  </si>
  <si>
    <t>IZRAČUN X-A</t>
  </si>
  <si>
    <t>SESTAVLJENI RAZDELILNI RAČUN</t>
  </si>
  <si>
    <t>1. Razdeli 1.320,00 EUR med dva delavca, če sta delala:</t>
  </si>
  <si>
    <t>- prvi: 5 dni po 8 ur na dan</t>
  </si>
  <si>
    <t>- drugi: 4 dni po 12 ur na dan</t>
  </si>
  <si>
    <t>Delavca</t>
  </si>
  <si>
    <t>Delež</t>
  </si>
  <si>
    <t>XXXXXX</t>
  </si>
  <si>
    <t>Količina</t>
  </si>
  <si>
    <t>ME</t>
  </si>
  <si>
    <t>dni</t>
  </si>
  <si>
    <t>ur</t>
  </si>
  <si>
    <t>Delilna razmerja</t>
  </si>
  <si>
    <t>Vrednost (EUR)</t>
  </si>
  <si>
    <t>Vrednost X (EUR)</t>
  </si>
  <si>
    <t>Prepišite iz nal.</t>
  </si>
  <si>
    <t>Fun. GCD</t>
  </si>
  <si>
    <t>XXXX</t>
  </si>
  <si>
    <t>Prep. iz nal.</t>
  </si>
  <si>
    <t>Prepiši iz nal.</t>
  </si>
  <si>
    <t>6/5</t>
  </si>
  <si>
    <t>Fun. LCM</t>
  </si>
  <si>
    <t>2*3</t>
  </si>
  <si>
    <t>Prepiš. Iz nal.</t>
  </si>
  <si>
    <t>Prep. iz. n.</t>
  </si>
  <si>
    <t>premo sorazmerno z opravljenimi urami.</t>
  </si>
  <si>
    <t>1. delavec</t>
  </si>
  <si>
    <t>2. delavec</t>
  </si>
  <si>
    <t>3. delavec</t>
  </si>
  <si>
    <r>
      <rPr>
        <b/>
        <sz val="11"/>
        <color theme="1"/>
        <rFont val="Calibri"/>
        <family val="2"/>
        <charset val="238"/>
        <scheme val="minor"/>
      </rPr>
      <t>1</t>
    </r>
    <r>
      <rPr>
        <sz val="11"/>
        <color theme="1"/>
        <rFont val="Calibri"/>
        <family val="2"/>
        <charset val="238"/>
        <scheme val="minor"/>
      </rPr>
      <t xml:space="preserve">. Prvi delavec je opravil 40, drugi 35 in tretji 25 nadur. Razdeli mednje 1.200,00 EUR </t>
    </r>
  </si>
  <si>
    <t>5*$7</t>
  </si>
  <si>
    <t>2/$3</t>
  </si>
  <si>
    <r>
      <rPr>
        <b/>
        <sz val="11"/>
        <color theme="1"/>
        <rFont val="Calibri"/>
        <family val="2"/>
        <charset val="238"/>
        <scheme val="minor"/>
      </rPr>
      <t>2.</t>
    </r>
    <r>
      <rPr>
        <sz val="11"/>
        <color theme="1"/>
        <rFont val="Calibri"/>
        <family val="2"/>
        <charset val="238"/>
        <scheme val="minor"/>
      </rPr>
      <t xml:space="preserve"> Dobiček v znesku 17.000,00 USD razdeli na tri dele v razmerju 7 : 6 : 4 in izračunaj</t>
    </r>
  </si>
  <si>
    <t>vrednost dobička tudi v evrih (glej tečajno listo).</t>
  </si>
  <si>
    <t>Prepiši iz spleta</t>
  </si>
  <si>
    <t>Tečaj za USD</t>
  </si>
  <si>
    <t>Delež (USD)</t>
  </si>
  <si>
    <t>8/$9</t>
  </si>
  <si>
    <t>Kakšno je delilno razmerje in koliko znaša preostali delež?</t>
  </si>
  <si>
    <t>1. del</t>
  </si>
  <si>
    <t>2. del</t>
  </si>
  <si>
    <t>Vrednost (USD)</t>
  </si>
  <si>
    <t>Živali</t>
  </si>
  <si>
    <t>Ovce</t>
  </si>
  <si>
    <t>Krave</t>
  </si>
  <si>
    <t>Kokoši</t>
  </si>
  <si>
    <r>
      <rPr>
        <b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. Znesek 24.000,00 EUR smo razdelili na dva dela, od katerih je prvi 15.000,00 EUR.</t>
    </r>
  </si>
  <si>
    <t>Sk. delitelj</t>
  </si>
  <si>
    <t>deleže posameznih trgovin.</t>
  </si>
  <si>
    <t>1. trgovina</t>
  </si>
  <si>
    <t>2. trgovina</t>
  </si>
  <si>
    <t>3. trgovina</t>
  </si>
  <si>
    <t>razdelili na posamezne vrste blaga, če delimo premo sorazmerno s količinami</t>
  </si>
  <si>
    <t>blaga, ki so bile 1750 kg, 1250 kg in 1200 kg?</t>
  </si>
  <si>
    <t>EUR, 65.000,00 EUR in 85.000,00 EUR. Koliko dobička dobi vsak in za kakšno</t>
  </si>
  <si>
    <t>delilno razmerje gre?</t>
  </si>
  <si>
    <t>1. investitor</t>
  </si>
  <si>
    <t>2. investitor</t>
  </si>
  <si>
    <t>3. investitor</t>
  </si>
  <si>
    <t>bili deleži posameznih investitorjev.</t>
  </si>
  <si>
    <t>a) na 5 enakih delov</t>
  </si>
  <si>
    <t>b) v razmerju 2 : 4 : 3</t>
  </si>
  <si>
    <t>proizvodnji. Kakšni bodo deleži v kilogramih, če dela v prvem podjetju 217 delavcev, v</t>
  </si>
  <si>
    <t>drugem 23 delavcev in v tretjem 84 delavcev.</t>
  </si>
  <si>
    <t>1. podjetje</t>
  </si>
  <si>
    <t>2. podjetje</t>
  </si>
  <si>
    <t>3. podjetje</t>
  </si>
  <si>
    <t>1/5, tretji 2/7. Vrednost investicije je znašala 69.600,00 EUR. Izračunaj, kolikšni so</t>
  </si>
  <si>
    <r>
      <rPr>
        <b/>
        <sz val="11"/>
        <color theme="1"/>
        <rFont val="Calibri"/>
        <family val="2"/>
        <charset val="238"/>
        <scheme val="minor"/>
      </rPr>
      <t>0.</t>
    </r>
    <r>
      <rPr>
        <sz val="11"/>
        <color theme="1"/>
        <rFont val="Calibri"/>
        <family val="2"/>
        <charset val="238"/>
        <scheme val="minor"/>
      </rPr>
      <t xml:space="preserve"> Imamo 51 živali: ovce, krave in kokoši. Le-te so v razmerju 2:5:10. Izračunaj koliko imamo ovc, krav in kokoši!</t>
    </r>
  </si>
  <si>
    <r>
      <rPr>
        <b/>
        <sz val="11"/>
        <color theme="1"/>
        <rFont val="Calibri"/>
        <family val="2"/>
        <charset val="238"/>
        <scheme val="minor"/>
      </rPr>
      <t>4</t>
    </r>
    <r>
      <rPr>
        <sz val="11"/>
        <color theme="1"/>
        <rFont val="Calibri"/>
        <family val="2"/>
        <charset val="238"/>
        <scheme val="minor"/>
      </rPr>
      <t>. Količino 1638 kg blaga razdelimo trem trgovinam v razmerju 10 : 7 : 4. Izračunaj</t>
    </r>
  </si>
  <si>
    <r>
      <rPr>
        <b/>
        <sz val="11"/>
        <color theme="1"/>
        <rFont val="Calibri"/>
        <family val="2"/>
        <charset val="238"/>
        <scheme val="minor"/>
      </rPr>
      <t>5</t>
    </r>
    <r>
      <rPr>
        <sz val="11"/>
        <color theme="1"/>
        <rFont val="Calibri"/>
        <family val="2"/>
        <charset val="238"/>
        <scheme val="minor"/>
      </rPr>
      <t>. Za prevoz treh vrst blaga smo plačali 360,00 EUR. Kako bomo te prevozne stroške</t>
    </r>
  </si>
  <si>
    <r>
      <rPr>
        <b/>
        <sz val="11"/>
        <color theme="1"/>
        <rFont val="Calibri"/>
        <family val="2"/>
        <charset val="238"/>
        <scheme val="minor"/>
      </rPr>
      <t>6</t>
    </r>
    <r>
      <rPr>
        <sz val="11"/>
        <color theme="1"/>
        <rFont val="Calibri"/>
        <family val="2"/>
        <charset val="238"/>
        <scheme val="minor"/>
      </rPr>
      <t>. Razdeli dobiček 214.556,00 EUR med tri investitorje, ki so investirali po 100.000,00</t>
    </r>
  </si>
  <si>
    <r>
      <rPr>
        <b/>
        <sz val="11"/>
        <color theme="1"/>
        <rFont val="Calibri"/>
        <family val="2"/>
        <charset val="238"/>
        <scheme val="minor"/>
      </rPr>
      <t>7.</t>
    </r>
    <r>
      <rPr>
        <sz val="11"/>
        <color theme="1"/>
        <rFont val="Calibri"/>
        <family val="2"/>
        <charset val="238"/>
        <scheme val="minor"/>
      </rPr>
      <t xml:space="preserve"> Izgradnjo upravne stavbe so financirali trije investitorji: prvi je prispeval 1/2, drugi</t>
    </r>
  </si>
  <si>
    <r>
      <rPr>
        <b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>. Znesek 186.615,00 razdeli:</t>
    </r>
  </si>
  <si>
    <r>
      <rPr>
        <b/>
        <sz val="11"/>
        <color theme="1"/>
        <rFont val="Calibri"/>
        <family val="2"/>
        <charset val="238"/>
        <scheme val="minor"/>
      </rPr>
      <t>9.</t>
    </r>
    <r>
      <rPr>
        <sz val="11"/>
        <color theme="1"/>
        <rFont val="Calibri"/>
        <family val="2"/>
        <charset val="238"/>
        <scheme val="minor"/>
      </rPr>
      <t xml:space="preserve"> Med tri podjetja razdelimo 972 ton blaga premo sorazmerno s številom delavcev v</t>
    </r>
  </si>
  <si>
    <r>
      <t>1. EXCELOVA FUNKCIJA ZA IZRAČUN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rgb="FFFF0000"/>
        <rFont val="Calibri"/>
        <family val="2"/>
        <charset val="238"/>
        <scheme val="minor"/>
      </rPr>
      <t>SKUPNEGA IMENOVALCA</t>
    </r>
    <r>
      <rPr>
        <sz val="11"/>
        <color theme="1"/>
        <rFont val="Calibri"/>
        <family val="2"/>
        <charset val="238"/>
        <scheme val="minor"/>
      </rPr>
      <t xml:space="preserve"> LCM</t>
    </r>
  </si>
  <si>
    <r>
      <t xml:space="preserve">2. EXCELOVA FUNKCIJA ZA IZRAČUN </t>
    </r>
    <r>
      <rPr>
        <sz val="11"/>
        <color rgb="FFFF0000"/>
        <rFont val="Calibri"/>
        <family val="2"/>
        <charset val="238"/>
        <scheme val="minor"/>
      </rPr>
      <t>NAJVEČJEGA SKUPNEGA DELITELJA</t>
    </r>
    <r>
      <rPr>
        <sz val="11"/>
        <color theme="1"/>
        <rFont val="Calibri"/>
        <family val="2"/>
        <charset val="238"/>
        <scheme val="minor"/>
      </rPr>
      <t xml:space="preserve"> GCD</t>
    </r>
  </si>
  <si>
    <t>1. tekmovalec</t>
  </si>
  <si>
    <t>2. tekmovalec</t>
  </si>
  <si>
    <t>3. tekmovalec</t>
  </si>
  <si>
    <t>$3/2</t>
  </si>
  <si>
    <t xml:space="preserve">Odgovor:  </t>
  </si>
  <si>
    <t xml:space="preserve">Odgovor: </t>
  </si>
  <si>
    <t>2*$3</t>
  </si>
  <si>
    <t>Prep. iz nal. -&gt; B=Skupaj-A-C-D</t>
  </si>
  <si>
    <t>Odgovor:</t>
  </si>
  <si>
    <t>Prep. iz.n.</t>
  </si>
  <si>
    <t>Prep. iz n.</t>
  </si>
  <si>
    <r>
      <rPr>
        <b/>
        <sz val="11"/>
        <color theme="1"/>
        <rFont val="Calibri"/>
        <family val="2"/>
        <charset val="238"/>
        <scheme val="minor"/>
      </rPr>
      <t>10.</t>
    </r>
    <r>
      <rPr>
        <sz val="11"/>
        <color theme="1"/>
        <rFont val="Calibri"/>
        <family val="2"/>
        <charset val="238"/>
        <scheme val="minor"/>
      </rPr>
      <t xml:space="preserve"> Denarno nagrado v višini 857,14 EUR razdeli med tri delavce glede na prejeto</t>
    </r>
  </si>
  <si>
    <t>uspešnost v razmerju 4 : 3 : 2.</t>
  </si>
  <si>
    <t>Investitorji</t>
  </si>
  <si>
    <t>Prevozni stroški</t>
  </si>
  <si>
    <t>1. blago</t>
  </si>
  <si>
    <t>2. blago</t>
  </si>
  <si>
    <t>3. blago</t>
  </si>
  <si>
    <t>1. upravičenec</t>
  </si>
  <si>
    <t>2. upravičenec</t>
  </si>
  <si>
    <t>3. upravičenec</t>
  </si>
  <si>
    <t>dobili tekmovalci. Opravi delitev, če je nagradni sklad 27.000,00 HRK, štirje</t>
  </si>
  <si>
    <t>tekmovalci pa so dosegli po 8, 10, 16 in 20 kazenskih točk.</t>
  </si>
  <si>
    <r>
      <rPr>
        <b/>
        <sz val="11"/>
        <color theme="1"/>
        <rFont val="Calibri"/>
        <family val="2"/>
        <charset val="238"/>
        <scheme val="minor"/>
      </rPr>
      <t>11.</t>
    </r>
    <r>
      <rPr>
        <sz val="11"/>
        <color theme="1"/>
        <rFont val="Calibri"/>
        <family val="2"/>
        <charset val="238"/>
        <scheme val="minor"/>
      </rPr>
      <t xml:space="preserve"> Znesek za nagrade razdelimo v obratnem sorazmerju s kazenskimi točkami, ki so jih</t>
    </r>
  </si>
  <si>
    <t>4. tekmovalec</t>
  </si>
  <si>
    <t>starost: prvi ima 24 let, drugi 36 let in tretji 18 let. Koliko znašajo nagrade</t>
  </si>
  <si>
    <t>posameznih tekmovalcev?</t>
  </si>
  <si>
    <r>
      <rPr>
        <b/>
        <sz val="11"/>
        <color theme="1"/>
        <rFont val="Calibri"/>
        <family val="2"/>
        <charset val="238"/>
        <scheme val="minor"/>
      </rPr>
      <t>12.</t>
    </r>
    <r>
      <rPr>
        <sz val="11"/>
        <color theme="1"/>
        <rFont val="Calibri"/>
        <family val="2"/>
        <charset val="238"/>
        <scheme val="minor"/>
      </rPr>
      <t xml:space="preserve"> Trije tekmovalci si razdelijo nagrado 6.498,00 EUR obratno sorazmerno glede na</t>
    </r>
  </si>
  <si>
    <t>tretji pa 1/3. Koliko prejme vsak udeleženec, če je bila vrednost nagradnega sklada</t>
  </si>
  <si>
    <t>30.000,00 USD?</t>
  </si>
  <si>
    <t>Vrednost (HRK)</t>
  </si>
  <si>
    <t>Delež (HRK)</t>
  </si>
  <si>
    <t>Znesek (USD)</t>
  </si>
  <si>
    <t>Pre. iz naloge</t>
  </si>
  <si>
    <r>
      <rPr>
        <b/>
        <sz val="11"/>
        <color theme="1"/>
        <rFont val="Calibri"/>
        <family val="2"/>
        <charset val="238"/>
        <scheme val="minor"/>
      </rPr>
      <t>13.</t>
    </r>
    <r>
      <rPr>
        <sz val="11"/>
        <color theme="1"/>
        <rFont val="Calibri"/>
        <family val="2"/>
        <charset val="238"/>
        <scheme val="minor"/>
      </rPr>
      <t xml:space="preserve"> Zmagovalec je na nekem tekmovanju dobil 1/2 nagradnega sklada, drugi je prejel 1/6, </t>
    </r>
  </si>
  <si>
    <t>79.900,00 EUR, razdelili po naslednjem ključu: drugi bo plačal 1/8 stroškov, tretji 1/4</t>
  </si>
  <si>
    <t>stroškov, prvi pa 5/8. Izračunaj, kolikšni bodo njihovi deleži.</t>
  </si>
  <si>
    <r>
      <rPr>
        <b/>
        <sz val="11"/>
        <color theme="1"/>
        <rFont val="Calibri"/>
        <family val="2"/>
        <charset val="238"/>
        <scheme val="minor"/>
      </rPr>
      <t>14.</t>
    </r>
    <r>
      <rPr>
        <sz val="11"/>
        <color theme="1"/>
        <rFont val="Calibri"/>
        <family val="2"/>
        <charset val="238"/>
        <scheme val="minor"/>
      </rPr>
      <t xml:space="preserve"> Trije graditelji so se dogovorili, da bodo skupne stroške izkopa, ki so znašali </t>
    </r>
  </si>
  <si>
    <t>Zmagovalec</t>
  </si>
  <si>
    <t>Drugi</t>
  </si>
  <si>
    <t>Tretji</t>
  </si>
  <si>
    <t>1. graditelj</t>
  </si>
  <si>
    <t>2. graditelj</t>
  </si>
  <si>
    <t>3. graditelj</t>
  </si>
  <si>
    <r>
      <rPr>
        <b/>
        <sz val="11"/>
        <color theme="1"/>
        <rFont val="Calibri"/>
        <family val="2"/>
        <charset val="238"/>
        <scheme val="minor"/>
      </rPr>
      <t>15</t>
    </r>
    <r>
      <rPr>
        <sz val="11"/>
        <color theme="1"/>
        <rFont val="Calibri"/>
        <family val="2"/>
        <charset val="238"/>
        <scheme val="minor"/>
      </rPr>
      <t>. V štirih stanovanjskih blokih je skupaj 80 stanovalcev. Koliko stanovalcev je v</t>
    </r>
  </si>
  <si>
    <t>vsakem bloku, če jih je v prvem 20 %, drugem 35 %, tretjem 25 %, v četrtem pa ostalo.</t>
  </si>
  <si>
    <t>1. blok</t>
  </si>
  <si>
    <t>2. blok</t>
  </si>
  <si>
    <t>3. blok</t>
  </si>
  <si>
    <t>4. blok</t>
  </si>
  <si>
    <t>1. kmetija</t>
  </si>
  <si>
    <t>2. kmetija</t>
  </si>
  <si>
    <t>3. kmetija</t>
  </si>
  <si>
    <t>4. kmetija</t>
  </si>
  <si>
    <t>Prepiši in izr.</t>
  </si>
  <si>
    <r>
      <rPr>
        <b/>
        <sz val="11"/>
        <color theme="1"/>
        <rFont val="Calibri"/>
        <family val="2"/>
        <charset val="238"/>
        <scheme val="minor"/>
      </rPr>
      <t>16.</t>
    </r>
    <r>
      <rPr>
        <sz val="11"/>
        <color theme="1"/>
        <rFont val="Calibri"/>
        <family val="2"/>
        <charset val="238"/>
        <scheme val="minor"/>
      </rPr>
      <t xml:space="preserve"> Štiri žičnice v enem dnevu na smučišču prepeljejo 3500 smučarjev. Kolikšno število</t>
    </r>
  </si>
  <si>
    <t>smučarjev prepelje posamezna žičnica, če vemo, da prva žičnica lahko prepelje 1/5,</t>
  </si>
  <si>
    <t>druga 2/5, tretja 1/4 smučarjev, četrta pa vse ostale smučarje od skupne dnevne</t>
  </si>
  <si>
    <t>zmogljivosti žičnic?</t>
  </si>
  <si>
    <t>Blok</t>
  </si>
  <si>
    <t>Graditelj</t>
  </si>
  <si>
    <t>Žičnice</t>
  </si>
  <si>
    <t>1. žičnica</t>
  </si>
  <si>
    <t>2. žičnica</t>
  </si>
  <si>
    <t>3. žičnica</t>
  </si>
  <si>
    <t>4. žičnica</t>
  </si>
  <si>
    <t>XXXXXXXXXXXXX</t>
  </si>
  <si>
    <t>- prvi 30 dni po 6 ur,</t>
  </si>
  <si>
    <t>- drugi 14 dni po 8 ur in</t>
  </si>
  <si>
    <t>- tretji 12 dni po 6 ur.</t>
  </si>
  <si>
    <r>
      <rPr>
        <b/>
        <sz val="11"/>
        <color theme="1"/>
        <rFont val="Calibri"/>
        <family val="2"/>
        <charset val="238"/>
        <scheme val="minor"/>
      </rPr>
      <t>17.</t>
    </r>
    <r>
      <rPr>
        <sz val="11"/>
        <color theme="1"/>
        <rFont val="Calibri"/>
        <family val="2"/>
        <charset val="238"/>
        <scheme val="minor"/>
      </rPr>
      <t xml:space="preserve"> Znesek izplačanih nadur 2.821,00 EUR moramo razdeliti med tri delavce, ki so delali:</t>
    </r>
  </si>
  <si>
    <t>Delavci</t>
  </si>
  <si>
    <t>naslednjem sistemu:</t>
  </si>
  <si>
    <t>- prva skupina: 9 delavcev 4 dni po 8 ur na dan</t>
  </si>
  <si>
    <t>- druga skupina: 10 delavcev 6 dni po 7 ur na dan</t>
  </si>
  <si>
    <t>- tretja skupina: 5 delavcev 12 dni po 6 ur na dan</t>
  </si>
  <si>
    <r>
      <rPr>
        <b/>
        <sz val="11"/>
        <color theme="1"/>
        <rFont val="Calibri"/>
        <family val="2"/>
        <charset val="238"/>
        <scheme val="minor"/>
      </rPr>
      <t>18.</t>
    </r>
    <r>
      <rPr>
        <sz val="11"/>
        <color theme="1"/>
        <rFont val="Calibri"/>
        <family val="2"/>
        <charset val="238"/>
        <scheme val="minor"/>
      </rPr>
      <t xml:space="preserve"> Kako razdeliti zaslužek 9.420,00 EUR med tri delovne skupine, če so delale po</t>
    </r>
  </si>
  <si>
    <t>2*4</t>
  </si>
  <si>
    <t>Fun GCD</t>
  </si>
  <si>
    <t>1. skupina</t>
  </si>
  <si>
    <t>2. skupina</t>
  </si>
  <si>
    <t>3. skupina</t>
  </si>
  <si>
    <t>Prepiš. iz nal.</t>
  </si>
  <si>
    <t>delavcev</t>
  </si>
  <si>
    <t>2*4*6</t>
  </si>
  <si>
    <t>6/$7</t>
  </si>
  <si>
    <t>12/11 (zelena)</t>
  </si>
  <si>
    <t>11*$13</t>
  </si>
  <si>
    <t>10/9 (zelena)</t>
  </si>
  <si>
    <t>9*$11</t>
  </si>
  <si>
    <t>6/5 (zelen)</t>
  </si>
  <si>
    <t>Vrednost (kg)</t>
  </si>
  <si>
    <t>LADA CENETOVA MOJA</t>
  </si>
  <si>
    <t>GARAŽA CENETOVA DOBRA</t>
  </si>
  <si>
    <t>fun GCD</t>
  </si>
  <si>
    <t>6/5 (zeleni)</t>
  </si>
  <si>
    <t>xxxxxxxxxxxx</t>
  </si>
  <si>
    <t>xxxxxxxxxxxxxx</t>
  </si>
  <si>
    <t>Skupaj - xxxxxxxxxxxxxxxxxxxxxxxxxxxxxxxxxxxxxxxxxxxxxxxxxxxxxxx</t>
  </si>
  <si>
    <t>Št. živali</t>
  </si>
  <si>
    <t>Skupaj - xxxxxxxxxxxxxxxxxxxxxxxxxxxxxxxxxxxxxxxxxxxxxxxxxxxxxx</t>
  </si>
  <si>
    <t>xxxxxxxxxxxxxxxxxxxxxxxxxxxxx</t>
  </si>
  <si>
    <t>xxxxxxxxxxxxxxxxxxxxxxxxxxxx</t>
  </si>
  <si>
    <t>Skupaj - xxxxxxxxxxxxxxxxxxxxxxxxxxxxxxxxxxxxxxxxxxxxxxxxxxxxxxxx</t>
  </si>
  <si>
    <t>Prepiši in izračunaj</t>
  </si>
  <si>
    <t>Skupaj - xxxxxxxxxxxxxxxxxxxxxxxxxxxxxxxxxxxxxxxxxxxxxxxxxxxxxxxxxxx</t>
  </si>
  <si>
    <t>Trgovina</t>
  </si>
  <si>
    <t>xxxxxxxxxxxxxxxxxxxxxxxxxxxxxxxxxxxxxxxxxxxxxxxxxxxxxxxxxxxxxxxxxxxxxxxxxxxxxxxxxxxxxxxxxxxxxxxxxxxxxxxxxxxxxxxxxxxxxxxxxxxxxxxxxxxxxxxxxxxxxxxxxxx</t>
  </si>
  <si>
    <t>xxxxxxxxxxxxxxxxxxxxxxxxxxxxxxxxxxxxxxxxxxxxxxxxxxxxxxxxxxxxxxxxxxxxxxxxxxxxxxxxxxxxxxxxxxxxxxxxxxxxxxxxxxxxxxxxx</t>
  </si>
  <si>
    <t>xxxxxxxxxxxxxxxxxxxxxxxxxxxxxxxxxxxxxx</t>
  </si>
  <si>
    <t>Podjetje</t>
  </si>
  <si>
    <t>xxxxxxxxxxx</t>
  </si>
  <si>
    <t>xxxxxxxxxxxxxxxxx</t>
  </si>
  <si>
    <t>xxxxxxxxxxxxxxx</t>
  </si>
  <si>
    <t>1. nadstropje</t>
  </si>
  <si>
    <t>2. nadstropje</t>
  </si>
  <si>
    <t>Pritličje</t>
  </si>
  <si>
    <t>prtličju 3 stanovanja več kot v 2. nadstropju, v drugem nadstropju pa 2 stanovanji manj kot</t>
  </si>
  <si>
    <t>v 1. nadstropju?</t>
  </si>
  <si>
    <t>Število stanovanj (2)</t>
  </si>
  <si>
    <t>Število stanovanj (4)</t>
  </si>
  <si>
    <t>Število stanovanj (5)</t>
  </si>
  <si>
    <t>XXXXXXXXXX</t>
  </si>
  <si>
    <t>XXXXXXXXXXXX</t>
  </si>
  <si>
    <t>XXXXXXXXXXXXXXXXXXXXXXXXXXXXXXXXXXXXXXXXXXXXXXXXXXXXXXXXXXXXXXXXXXXXXXX</t>
  </si>
  <si>
    <t>2. Skupina treh študentov je za sodelovanje v projektu prejela 9.549,90 EUR nagrade.</t>
  </si>
  <si>
    <t>Študenti so si nagrado razdelili glede na vložen trud. Prvi študent je delal 6 dni po 7 ur,</t>
  </si>
  <si>
    <t>drugi 7 dni po 7 ur in tretji 5 dni po 8 ur. Koliko evrov nagade prejme posamezni študent?</t>
  </si>
  <si>
    <t>Študentje</t>
  </si>
  <si>
    <t>3. Tri gospodarske družbe so pri skupni investiciji zaslužile 70.000.000,00 EUR. Zaslužek si razdelijo glede na vložena sredstva (stroške) in glede na število delavcev.</t>
  </si>
  <si>
    <t>150.000,00 EUR. Koliko prihodka prejme posamezna gospodarska družba?</t>
  </si>
  <si>
    <t>Družba</t>
  </si>
  <si>
    <t>EUR</t>
  </si>
  <si>
    <t>Prva družba je sodelovala z 8 delavci in stroški v višini 250.000,00 EUR, druga s 7 delavci in stroški v višini 300.000,00 EUR in tretja z 10 delavci in stroški v višini</t>
  </si>
  <si>
    <r>
      <t>6/</t>
    </r>
    <r>
      <rPr>
        <sz val="11"/>
        <color rgb="FFFF0000"/>
        <rFont val="Calibri"/>
        <family val="2"/>
        <charset val="238"/>
        <scheme val="minor"/>
      </rPr>
      <t>5</t>
    </r>
  </si>
  <si>
    <r>
      <rPr>
        <sz val="11"/>
        <rFont val="Calibri"/>
        <family val="2"/>
        <charset val="238"/>
        <scheme val="minor"/>
      </rPr>
      <t>10</t>
    </r>
    <r>
      <rPr>
        <sz val="11"/>
        <color theme="1"/>
        <rFont val="Calibri"/>
        <family val="2"/>
        <charset val="238"/>
        <scheme val="minor"/>
      </rPr>
      <t>/</t>
    </r>
    <r>
      <rPr>
        <sz val="11"/>
        <color rgb="FFFF0000"/>
        <rFont val="Calibri"/>
        <family val="2"/>
        <charset val="238"/>
        <scheme val="minor"/>
      </rPr>
      <t>9</t>
    </r>
    <r>
      <rPr>
        <sz val="11"/>
        <color theme="1"/>
        <rFont val="Calibri"/>
        <family val="2"/>
        <charset val="238"/>
        <scheme val="minor"/>
      </rPr>
      <t xml:space="preserve"> (zelena)</t>
    </r>
  </si>
  <si>
    <r>
      <t>10/</t>
    </r>
    <r>
      <rPr>
        <sz val="11"/>
        <color rgb="FFFF0000"/>
        <rFont val="Calibri"/>
        <family val="2"/>
        <charset val="238"/>
        <scheme val="minor"/>
      </rPr>
      <t>9</t>
    </r>
    <r>
      <rPr>
        <sz val="11"/>
        <color theme="1"/>
        <rFont val="Calibri"/>
        <family val="2"/>
        <charset val="238"/>
        <scheme val="minor"/>
      </rPr>
      <t xml:space="preserve"> (zelena)</t>
    </r>
  </si>
  <si>
    <t>2*4/$7</t>
  </si>
  <si>
    <t>1. V dvonadstropni hiši je 11 stanovanj. Koliko stanovanj je v vsakem nadstropju, če so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</si>
</sst>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#,##0.00_ ;\-#,##0.00\ "/>
    <numFmt numFmtId="166" formatCode="0&quot;X&quot;"/>
    <numFmt numFmtId="167" formatCode="0.0000000000"/>
    <numFmt numFmtId="168" formatCode="#,##0_ ;\-#,##0\ "/>
    <numFmt numFmtId="169" formatCode="0.00\ &quot;X&quot;"/>
  </numFmts>
  <fonts count="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Dashed">
        <color indexed="64"/>
      </right>
      <top style="thin">
        <color indexed="64"/>
      </top>
      <bottom/>
      <diagonal/>
    </border>
    <border>
      <left style="medium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58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2" xfId="0" applyBorder="1"/>
    <xf numFmtId="0" fontId="0" fillId="2" borderId="1" xfId="0" applyFill="1" applyBorder="1"/>
    <xf numFmtId="0" fontId="0" fillId="3" borderId="1" xfId="0" applyFill="1" applyBorder="1"/>
    <xf numFmtId="0" fontId="0" fillId="0" borderId="4" xfId="0" applyFill="1" applyBorder="1"/>
    <xf numFmtId="0" fontId="0" fillId="0" borderId="0" xfId="0" applyBorder="1"/>
    <xf numFmtId="0" fontId="0" fillId="0" borderId="0" xfId="0" applyFill="1" applyBorder="1"/>
    <xf numFmtId="0" fontId="0" fillId="0" borderId="1" xfId="0" applyFill="1" applyBorder="1"/>
    <xf numFmtId="0" fontId="0" fillId="0" borderId="5" xfId="0" applyBorder="1"/>
    <xf numFmtId="0" fontId="0" fillId="0" borderId="6" xfId="0" applyBorder="1"/>
    <xf numFmtId="0" fontId="0" fillId="0" borderId="7" xfId="0" applyFill="1" applyBorder="1"/>
    <xf numFmtId="0" fontId="0" fillId="0" borderId="5" xfId="0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9" fontId="2" fillId="4" borderId="1" xfId="0" applyNumberFormat="1" applyFont="1" applyFill="1" applyBorder="1"/>
    <xf numFmtId="0" fontId="2" fillId="4" borderId="1" xfId="0" applyFont="1" applyFill="1" applyBorder="1"/>
    <xf numFmtId="9" fontId="0" fillId="0" borderId="1" xfId="1" applyFont="1" applyBorder="1"/>
    <xf numFmtId="1" fontId="0" fillId="0" borderId="1" xfId="0" applyNumberFormat="1" applyBorder="1"/>
    <xf numFmtId="0" fontId="0" fillId="2" borderId="1" xfId="0" applyFill="1" applyBorder="1" applyAlignment="1">
      <alignment horizontal="center"/>
    </xf>
    <xf numFmtId="0" fontId="4" fillId="0" borderId="0" xfId="0" applyFont="1"/>
    <xf numFmtId="13" fontId="0" fillId="0" borderId="0" xfId="0" applyNumberFormat="1"/>
    <xf numFmtId="0" fontId="0" fillId="0" borderId="1" xfId="0" applyNumberFormat="1" applyBorder="1"/>
    <xf numFmtId="166" fontId="0" fillId="0" borderId="1" xfId="0" applyNumberFormat="1" applyBorder="1"/>
    <xf numFmtId="165" fontId="0" fillId="0" borderId="1" xfId="2" applyNumberFormat="1" applyFont="1" applyBorder="1"/>
    <xf numFmtId="17" fontId="0" fillId="0" borderId="0" xfId="0" quotePrefix="1" applyNumberFormat="1"/>
    <xf numFmtId="0" fontId="0" fillId="0" borderId="0" xfId="0" quotePrefix="1"/>
    <xf numFmtId="0" fontId="0" fillId="7" borderId="4" xfId="0" applyFill="1" applyBorder="1" applyAlignment="1">
      <alignment vertical="top"/>
    </xf>
    <xf numFmtId="0" fontId="0" fillId="7" borderId="12" xfId="0" applyFill="1" applyBorder="1" applyAlignment="1">
      <alignment vertical="top"/>
    </xf>
    <xf numFmtId="12" fontId="0" fillId="0" borderId="0" xfId="0" applyNumberFormat="1"/>
    <xf numFmtId="0" fontId="0" fillId="4" borderId="0" xfId="0" applyFill="1"/>
    <xf numFmtId="12" fontId="0" fillId="0" borderId="1" xfId="0" applyNumberFormat="1" applyBorder="1"/>
    <xf numFmtId="4" fontId="0" fillId="0" borderId="1" xfId="0" applyNumberFormat="1" applyBorder="1"/>
    <xf numFmtId="9" fontId="0" fillId="0" borderId="1" xfId="0" applyNumberFormat="1" applyBorder="1"/>
    <xf numFmtId="0" fontId="0" fillId="2" borderId="5" xfId="0" applyFill="1" applyBorder="1"/>
    <xf numFmtId="0" fontId="0" fillId="2" borderId="12" xfId="0" applyFill="1" applyBorder="1"/>
    <xf numFmtId="0" fontId="0" fillId="7" borderId="1" xfId="0" applyFill="1" applyBorder="1"/>
    <xf numFmtId="9" fontId="0" fillId="7" borderId="1" xfId="0" applyNumberFormat="1" applyFill="1" applyBorder="1"/>
    <xf numFmtId="0" fontId="0" fillId="6" borderId="1" xfId="0" applyFill="1" applyBorder="1"/>
    <xf numFmtId="0" fontId="0" fillId="7" borderId="10" xfId="0" applyFill="1" applyBorder="1" applyAlignment="1"/>
    <xf numFmtId="0" fontId="0" fillId="7" borderId="3" xfId="0" applyFill="1" applyBorder="1" applyAlignment="1"/>
    <xf numFmtId="0" fontId="0" fillId="2" borderId="11" xfId="0" applyFill="1" applyBorder="1"/>
    <xf numFmtId="0" fontId="0" fillId="2" borderId="8" xfId="0" applyFill="1" applyBorder="1"/>
    <xf numFmtId="0" fontId="0" fillId="2" borderId="5" xfId="0" applyFill="1" applyBorder="1" applyAlignment="1">
      <alignment vertical="top"/>
    </xf>
    <xf numFmtId="0" fontId="0" fillId="2" borderId="13" xfId="0" applyFill="1" applyBorder="1"/>
    <xf numFmtId="166" fontId="0" fillId="6" borderId="1" xfId="0" applyNumberFormat="1" applyFill="1" applyBorder="1"/>
    <xf numFmtId="165" fontId="0" fillId="6" borderId="1" xfId="2" applyNumberFormat="1" applyFont="1" applyFill="1" applyBorder="1"/>
    <xf numFmtId="0" fontId="5" fillId="6" borderId="1" xfId="0" applyFont="1" applyFill="1" applyBorder="1" applyAlignment="1">
      <alignment horizontal="right"/>
    </xf>
    <xf numFmtId="0" fontId="5" fillId="6" borderId="1" xfId="0" applyFont="1" applyFill="1" applyBorder="1"/>
    <xf numFmtId="4" fontId="0" fillId="6" borderId="1" xfId="0" applyNumberFormat="1" applyFill="1" applyBorder="1"/>
    <xf numFmtId="0" fontId="0" fillId="4" borderId="5" xfId="0" applyFill="1" applyBorder="1"/>
    <xf numFmtId="16" fontId="0" fillId="4" borderId="5" xfId="0" quotePrefix="1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" fontId="0" fillId="4" borderId="1" xfId="0" quotePrefix="1" applyNumberFormat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0" borderId="0" xfId="0" applyAlignment="1"/>
    <xf numFmtId="0" fontId="0" fillId="7" borderId="0" xfId="0" applyFill="1"/>
    <xf numFmtId="165" fontId="0" fillId="7" borderId="8" xfId="2" applyNumberFormat="1" applyFont="1" applyFill="1" applyBorder="1" applyAlignment="1">
      <alignment vertical="top"/>
    </xf>
    <xf numFmtId="0" fontId="0" fillId="7" borderId="13" xfId="0" applyFill="1" applyBorder="1" applyAlignment="1">
      <alignment vertical="top"/>
    </xf>
    <xf numFmtId="0" fontId="0" fillId="7" borderId="12" xfId="0" applyFill="1" applyBorder="1"/>
    <xf numFmtId="165" fontId="3" fillId="5" borderId="5" xfId="2" applyNumberFormat="1" applyFont="1" applyFill="1" applyBorder="1" applyAlignment="1">
      <alignment vertical="top"/>
    </xf>
    <xf numFmtId="167" fontId="0" fillId="0" borderId="0" xfId="0" applyNumberFormat="1"/>
    <xf numFmtId="168" fontId="3" fillId="5" borderId="5" xfId="2" applyNumberFormat="1" applyFont="1" applyFill="1" applyBorder="1" applyAlignment="1">
      <alignment vertical="top"/>
    </xf>
    <xf numFmtId="165" fontId="0" fillId="0" borderId="0" xfId="2" applyNumberFormat="1" applyFont="1" applyBorder="1"/>
    <xf numFmtId="0" fontId="0" fillId="2" borderId="1" xfId="0" applyFill="1" applyBorder="1" applyAlignment="1">
      <alignment horizontal="center"/>
    </xf>
    <xf numFmtId="0" fontId="0" fillId="7" borderId="12" xfId="0" applyFill="1" applyBorder="1" applyAlignment="1">
      <alignment vertical="top"/>
    </xf>
    <xf numFmtId="0" fontId="0" fillId="7" borderId="4" xfId="0" applyFill="1" applyBorder="1" applyAlignment="1">
      <alignment vertical="top"/>
    </xf>
    <xf numFmtId="0" fontId="0" fillId="2" borderId="0" xfId="0" applyFill="1" applyBorder="1" applyAlignment="1">
      <alignment horizontal="center"/>
    </xf>
    <xf numFmtId="0" fontId="2" fillId="0" borderId="0" xfId="0" applyFont="1"/>
    <xf numFmtId="165" fontId="2" fillId="0" borderId="0" xfId="2" applyNumberFormat="1" applyFont="1" applyBorder="1"/>
    <xf numFmtId="4" fontId="0" fillId="0" borderId="0" xfId="0" applyNumberFormat="1" applyBorder="1"/>
    <xf numFmtId="2" fontId="0" fillId="7" borderId="1" xfId="0" applyNumberFormat="1" applyFill="1" applyBorder="1"/>
    <xf numFmtId="2" fontId="0" fillId="7" borderId="1" xfId="0" applyNumberFormat="1" applyFill="1" applyBorder="1" applyAlignment="1">
      <alignment horizontal="right"/>
    </xf>
    <xf numFmtId="0" fontId="0" fillId="7" borderId="14" xfId="0" applyFill="1" applyBorder="1" applyAlignment="1"/>
    <xf numFmtId="0" fontId="0" fillId="7" borderId="11" xfId="0" applyFill="1" applyBorder="1" applyAlignment="1">
      <alignment vertical="top"/>
    </xf>
    <xf numFmtId="0" fontId="0" fillId="2" borderId="1" xfId="0" applyFill="1" applyBorder="1" applyAlignment="1">
      <alignment horizontal="center"/>
    </xf>
    <xf numFmtId="20" fontId="0" fillId="0" borderId="0" xfId="0" applyNumberFormat="1"/>
    <xf numFmtId="20" fontId="0" fillId="0" borderId="0" xfId="0" quotePrefix="1" applyNumberFormat="1"/>
    <xf numFmtId="169" fontId="0" fillId="0" borderId="0" xfId="0" applyNumberFormat="1"/>
    <xf numFmtId="2" fontId="0" fillId="0" borderId="0" xfId="0" applyNumberFormat="1"/>
    <xf numFmtId="0" fontId="0" fillId="0" borderId="0" xfId="0" applyNumberFormat="1"/>
    <xf numFmtId="0" fontId="0" fillId="2" borderId="1" xfId="0" applyFill="1" applyBorder="1" applyAlignment="1">
      <alignment horizontal="center"/>
    </xf>
    <xf numFmtId="0" fontId="6" fillId="5" borderId="1" xfId="0" applyFont="1" applyFill="1" applyBorder="1"/>
    <xf numFmtId="0" fontId="0" fillId="7" borderId="10" xfId="0" applyFill="1" applyBorder="1" applyAlignment="1"/>
    <xf numFmtId="0" fontId="0" fillId="7" borderId="3" xfId="0" applyFill="1" applyBorder="1" applyAlignment="1"/>
    <xf numFmtId="0" fontId="0" fillId="2" borderId="1" xfId="0" applyFill="1" applyBorder="1" applyAlignment="1">
      <alignment horizontal="center"/>
    </xf>
    <xf numFmtId="0" fontId="7" fillId="2" borderId="5" xfId="3" applyFill="1" applyBorder="1" applyAlignment="1">
      <alignment horizontal="center"/>
    </xf>
    <xf numFmtId="0" fontId="0" fillId="4" borderId="1" xfId="0" applyFill="1" applyBorder="1" applyAlignment="1">
      <alignment vertical="center"/>
    </xf>
    <xf numFmtId="0" fontId="0" fillId="4" borderId="5" xfId="0" applyFill="1" applyBorder="1" applyAlignment="1">
      <alignment vertical="center"/>
    </xf>
    <xf numFmtId="16" fontId="0" fillId="4" borderId="1" xfId="0" quotePrefix="1" applyNumberFormat="1" applyFill="1" applyBorder="1" applyAlignment="1">
      <alignment horizontal="center" vertical="center"/>
    </xf>
    <xf numFmtId="16" fontId="0" fillId="4" borderId="5" xfId="0" quotePrefix="1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quotePrefix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2" borderId="5" xfId="0" applyFill="1" applyBorder="1" applyAlignment="1">
      <alignment horizontal="center" vertical="top"/>
    </xf>
    <xf numFmtId="0" fontId="0" fillId="2" borderId="8" xfId="0" applyFill="1" applyBorder="1" applyAlignment="1">
      <alignment horizontal="center"/>
    </xf>
    <xf numFmtId="165" fontId="0" fillId="7" borderId="1" xfId="2" applyNumberFormat="1" applyFont="1" applyFill="1" applyBorder="1" applyAlignment="1">
      <alignment horizontal="center" vertical="top"/>
    </xf>
    <xf numFmtId="0" fontId="0" fillId="7" borderId="1" xfId="0" applyFill="1" applyBorder="1" applyAlignment="1">
      <alignment vertical="top"/>
    </xf>
    <xf numFmtId="165" fontId="0" fillId="4" borderId="1" xfId="2" applyNumberFormat="1" applyFont="1" applyFill="1" applyBorder="1" applyAlignment="1">
      <alignment vertical="top"/>
    </xf>
    <xf numFmtId="165" fontId="0" fillId="4" borderId="1" xfId="2" applyNumberFormat="1" applyFont="1" applyFill="1" applyBorder="1" applyAlignment="1">
      <alignment horizontal="center" vertical="top"/>
    </xf>
    <xf numFmtId="0" fontId="0" fillId="7" borderId="1" xfId="0" applyFill="1" applyBorder="1" applyAlignment="1"/>
    <xf numFmtId="166" fontId="2" fillId="0" borderId="1" xfId="0" applyNumberFormat="1" applyFont="1" applyBorder="1"/>
    <xf numFmtId="1" fontId="0" fillId="4" borderId="1" xfId="0" applyNumberFormat="1" applyFill="1" applyBorder="1" applyAlignment="1">
      <alignment vertical="top"/>
    </xf>
    <xf numFmtId="1" fontId="0" fillId="7" borderId="1" xfId="0" applyNumberFormat="1" applyFill="1" applyBorder="1" applyAlignment="1">
      <alignment vertical="top"/>
    </xf>
    <xf numFmtId="9" fontId="0" fillId="4" borderId="1" xfId="0" applyNumberFormat="1" applyFill="1" applyBorder="1"/>
    <xf numFmtId="12" fontId="0" fillId="4" borderId="1" xfId="0" applyNumberFormat="1" applyFill="1" applyBorder="1"/>
    <xf numFmtId="4" fontId="0" fillId="4" borderId="1" xfId="0" applyNumberFormat="1" applyFill="1" applyBorder="1"/>
    <xf numFmtId="166" fontId="0" fillId="4" borderId="1" xfId="0" applyNumberFormat="1" applyFill="1" applyBorder="1"/>
    <xf numFmtId="0" fontId="0" fillId="7" borderId="1" xfId="0" applyFill="1" applyBorder="1" applyAlignment="1">
      <alignment vertical="top"/>
    </xf>
    <xf numFmtId="0" fontId="0" fillId="2" borderId="1" xfId="0" applyFill="1" applyBorder="1" applyAlignment="1">
      <alignment horizontal="center"/>
    </xf>
    <xf numFmtId="0" fontId="0" fillId="5" borderId="1" xfId="0" applyFill="1" applyBorder="1"/>
    <xf numFmtId="0" fontId="0" fillId="9" borderId="1" xfId="0" quotePrefix="1" applyFill="1" applyBorder="1"/>
    <xf numFmtId="4" fontId="0" fillId="4" borderId="1" xfId="0" applyNumberFormat="1" applyFill="1" applyBorder="1" applyAlignment="1">
      <alignment vertical="top"/>
    </xf>
    <xf numFmtId="166" fontId="2" fillId="6" borderId="1" xfId="0" applyNumberFormat="1" applyFont="1" applyFill="1" applyBorder="1"/>
    <xf numFmtId="0" fontId="0" fillId="7" borderId="1" xfId="0" applyFill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0" fontId="0" fillId="4" borderId="1" xfId="0" applyNumberFormat="1" applyFill="1" applyBorder="1"/>
    <xf numFmtId="0" fontId="0" fillId="4" borderId="1" xfId="0" applyFill="1" applyBorder="1" applyAlignment="1">
      <alignment vertical="top"/>
    </xf>
    <xf numFmtId="4" fontId="0" fillId="9" borderId="1" xfId="0" applyNumberFormat="1" applyFill="1" applyBorder="1" applyAlignment="1">
      <alignment vertical="top"/>
    </xf>
    <xf numFmtId="0" fontId="0" fillId="7" borderId="9" xfId="0" applyFill="1" applyBorder="1" applyAlignment="1"/>
    <xf numFmtId="0" fontId="0" fillId="7" borderId="10" xfId="0" applyFill="1" applyBorder="1" applyAlignment="1"/>
    <xf numFmtId="0" fontId="0" fillId="7" borderId="3" xfId="0" applyFill="1" applyBorder="1" applyAlignment="1"/>
    <xf numFmtId="0" fontId="0" fillId="7" borderId="5" xfId="0" applyFill="1" applyBorder="1" applyAlignment="1">
      <alignment vertical="top"/>
    </xf>
    <xf numFmtId="0" fontId="0" fillId="0" borderId="12" xfId="0" applyBorder="1" applyAlignment="1">
      <alignment vertical="top"/>
    </xf>
    <xf numFmtId="0" fontId="0" fillId="7" borderId="1" xfId="0" applyFill="1" applyBorder="1" applyAlignment="1">
      <alignment vertical="top"/>
    </xf>
    <xf numFmtId="0" fontId="0" fillId="2" borderId="1" xfId="0" applyFill="1" applyBorder="1" applyAlignment="1">
      <alignment horizontal="center"/>
    </xf>
    <xf numFmtId="0" fontId="0" fillId="8" borderId="5" xfId="0" applyFill="1" applyBorder="1" applyAlignment="1">
      <alignment vertical="top"/>
    </xf>
    <xf numFmtId="0" fontId="0" fillId="8" borderId="4" xfId="0" applyFill="1" applyBorder="1" applyAlignment="1">
      <alignment vertical="top"/>
    </xf>
    <xf numFmtId="0" fontId="0" fillId="8" borderId="12" xfId="0" applyFill="1" applyBorder="1" applyAlignment="1">
      <alignment vertical="top"/>
    </xf>
    <xf numFmtId="0" fontId="0" fillId="0" borderId="4" xfId="0" applyBorder="1" applyAlignment="1">
      <alignment vertical="top"/>
    </xf>
    <xf numFmtId="165" fontId="0" fillId="7" borderId="5" xfId="2" applyNumberFormat="1" applyFont="1" applyFill="1" applyBorder="1" applyAlignment="1">
      <alignment vertical="top"/>
    </xf>
    <xf numFmtId="165" fontId="0" fillId="7" borderId="5" xfId="2" applyNumberFormat="1" applyFont="1" applyFill="1" applyBorder="1" applyAlignment="1">
      <alignment horizontal="center" vertical="top"/>
    </xf>
    <xf numFmtId="165" fontId="0" fillId="7" borderId="4" xfId="2" applyNumberFormat="1" applyFont="1" applyFill="1" applyBorder="1" applyAlignment="1">
      <alignment horizontal="center" vertical="top"/>
    </xf>
    <xf numFmtId="0" fontId="0" fillId="0" borderId="4" xfId="0" applyBorder="1" applyAlignment="1"/>
    <xf numFmtId="0" fontId="0" fillId="0" borderId="12" xfId="0" applyBorder="1" applyAlignment="1"/>
    <xf numFmtId="0" fontId="0" fillId="7" borderId="5" xfId="0" applyFill="1" applyBorder="1" applyAlignment="1">
      <alignment horizontal="center" vertical="top"/>
    </xf>
    <xf numFmtId="0" fontId="0" fillId="7" borderId="4" xfId="0" applyFill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/>
    <xf numFmtId="0" fontId="0" fillId="7" borderId="4" xfId="0" applyFill="1" applyBorder="1" applyAlignment="1">
      <alignment vertical="top"/>
    </xf>
    <xf numFmtId="0" fontId="6" fillId="5" borderId="5" xfId="0" applyFont="1" applyFill="1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2" fontId="0" fillId="7" borderId="5" xfId="0" applyNumberFormat="1" applyFill="1" applyBorder="1" applyAlignment="1">
      <alignment vertical="top"/>
    </xf>
    <xf numFmtId="2" fontId="0" fillId="7" borderId="4" xfId="0" applyNumberFormat="1" applyFill="1" applyBorder="1" applyAlignment="1">
      <alignment vertical="top"/>
    </xf>
    <xf numFmtId="1" fontId="0" fillId="7" borderId="5" xfId="0" applyNumberFormat="1" applyFill="1" applyBorder="1" applyAlignment="1">
      <alignment vertical="top"/>
    </xf>
    <xf numFmtId="1" fontId="0" fillId="7" borderId="4" xfId="0" applyNumberFormat="1" applyFill="1" applyBorder="1" applyAlignment="1">
      <alignment vertical="top"/>
    </xf>
    <xf numFmtId="1" fontId="0" fillId="7" borderId="12" xfId="0" applyNumberFormat="1" applyFill="1" applyBorder="1" applyAlignment="1">
      <alignment vertical="top"/>
    </xf>
    <xf numFmtId="0" fontId="0" fillId="0" borderId="5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4" fontId="6" fillId="5" borderId="5" xfId="0" applyNumberFormat="1" applyFont="1" applyFill="1" applyBorder="1" applyAlignment="1">
      <alignment vertical="top"/>
    </xf>
    <xf numFmtId="0" fontId="6" fillId="5" borderId="12" xfId="0" applyFont="1" applyFill="1" applyBorder="1" applyAlignment="1"/>
    <xf numFmtId="2" fontId="0" fillId="7" borderId="12" xfId="0" applyNumberFormat="1" applyFill="1" applyBorder="1" applyAlignment="1">
      <alignment vertical="top"/>
    </xf>
  </cellXfs>
  <cellStyles count="4">
    <cellStyle name="Hiperpovezava" xfId="3" builtinId="8"/>
    <cellStyle name="Navadno" xfId="0" builtinId="0"/>
    <cellStyle name="Odstotek" xfId="1" builtinId="5"/>
    <cellStyle name="Vejica" xfId="2" builtinId="3"/>
  </cellStyles>
  <dxfs count="0"/>
  <tableStyles count="0" defaultTableStyle="TableStyleMedium2" defaultPivotStyle="PivotStyleLight16"/>
  <colors>
    <mruColors>
      <color rgb="FFFF9225"/>
      <color rgb="FF33CC33"/>
      <color rgb="FFCC6600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991.gvs.arnes.si/dokumenti-janez/krizni_racun.wmv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://lebinca.com/dokumenti-janez/razmerja_delezi_obratno_sorazmerje.wmv" TargetMode="External"/><Relationship Id="rId1" Type="http://schemas.openxmlformats.org/officeDocument/2006/relationships/hyperlink" Target="http://lebinca.com/dokumenti-janez/delitvena_sorazmerje.wmv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lebinca.com/dokumenti-janez/delitev_procenti.wmv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lebinca.com/dokumenti-janez/delitev_ulomki.wmv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lebinca.com/dokumenti-janez/delitev_razlike.wmv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http://lebinca.com/dokumenti-janez/sestavljen_sklepni_racun.wmv" TargetMode="Externa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8IjGaiDiO9A" TargetMode="External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160020</xdr:rowOff>
    </xdr:from>
    <xdr:to>
      <xdr:col>2</xdr:col>
      <xdr:colOff>1211579</xdr:colOff>
      <xdr:row>4</xdr:row>
      <xdr:rowOff>91440</xdr:rowOff>
    </xdr:to>
    <xdr:sp macro="" textlink="">
      <xdr:nvSpPr>
        <xdr:cNvPr id="3" name="PoljeZBesedilo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342900"/>
          <a:ext cx="5333999" cy="48006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2400">
              <a:solidFill>
                <a:schemeClr val="bg1"/>
              </a:solidFill>
            </a:rPr>
            <a:t>Kako rešiti spodnjo nalogo,</a:t>
          </a:r>
          <a:r>
            <a:rPr lang="sl-SI" sz="2400" baseline="0">
              <a:solidFill>
                <a:schemeClr val="bg1"/>
              </a:solidFill>
            </a:rPr>
            <a:t> kliknite tukaj.</a:t>
          </a:r>
          <a:endParaRPr lang="sl-SI" sz="24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365760</xdr:colOff>
      <xdr:row>10</xdr:row>
      <xdr:rowOff>83820</xdr:rowOff>
    </xdr:from>
    <xdr:to>
      <xdr:col>5</xdr:col>
      <xdr:colOff>1906693</xdr:colOff>
      <xdr:row>11</xdr:row>
      <xdr:rowOff>110067</xdr:rowOff>
    </xdr:to>
    <xdr:grpSp>
      <xdr:nvGrpSpPr>
        <xdr:cNvPr id="4" name="Skupin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9157335" y="1988820"/>
          <a:ext cx="1540933" cy="216747"/>
          <a:chOff x="9279467" y="1557867"/>
          <a:chExt cx="1007533" cy="228600"/>
        </a:xfrm>
      </xdr:grpSpPr>
      <xdr:cxnSp macro="">
        <xdr:nvCxnSpPr>
          <xdr:cNvPr id="5" name="Raven povezovalnik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>
          <a:xfrm>
            <a:off x="9279467" y="1591733"/>
            <a:ext cx="1007533" cy="1778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ovezovalnik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CxnSpPr/>
        </xdr:nvCxnSpPr>
        <xdr:spPr>
          <a:xfrm flipH="1">
            <a:off x="9338733" y="1557867"/>
            <a:ext cx="872068" cy="2286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24</xdr:row>
      <xdr:rowOff>28000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7172991-E94A-4C14-81F8-19343DD2C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4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59</xdr:row>
      <xdr:rowOff>189071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E6AC053-88BF-4157-85F4-BA0E0683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1428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4</xdr:row>
      <xdr:rowOff>22860</xdr:rowOff>
    </xdr:from>
    <xdr:to>
      <xdr:col>21</xdr:col>
      <xdr:colOff>46394</xdr:colOff>
      <xdr:row>27</xdr:row>
      <xdr:rowOff>363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754380"/>
          <a:ext cx="7780694" cy="41837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7</xdr:col>
      <xdr:colOff>571501</xdr:colOff>
      <xdr:row>14</xdr:row>
      <xdr:rowOff>170219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5761"/>
          <a:ext cx="4838700" cy="23647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251460</xdr:colOff>
      <xdr:row>0</xdr:row>
      <xdr:rowOff>76200</xdr:rowOff>
    </xdr:from>
    <xdr:to>
      <xdr:col>20</xdr:col>
      <xdr:colOff>38100</xdr:colOff>
      <xdr:row>20</xdr:row>
      <xdr:rowOff>91440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139940" y="76200"/>
          <a:ext cx="6492240" cy="422148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RAZDELILNI RAČUN</a:t>
          </a:r>
        </a:p>
        <a:p>
          <a:endParaRPr lang="sl-SI" sz="1100" b="1">
            <a:solidFill>
              <a:schemeClr val="bg1"/>
            </a:solidFill>
          </a:endParaRPr>
        </a:p>
        <a:p>
          <a:r>
            <a:rPr lang="sl-SI" sz="1100" b="1">
              <a:solidFill>
                <a:schemeClr val="bg1"/>
              </a:solidFill>
            </a:rPr>
            <a:t>PROBLEM RAZDELITVE: STROŠKOV, DOBIČKA ... -&gt; NEKO KOLIČINO RAZDELITI NA ENAKE ALI RAZLIČNE DELEŽE</a:t>
          </a:r>
        </a:p>
        <a:p>
          <a:endParaRPr lang="sl-SI" sz="1100" b="1">
            <a:solidFill>
              <a:schemeClr val="bg1"/>
            </a:solidFill>
          </a:endParaRPr>
        </a:p>
        <a:p>
          <a:r>
            <a:rPr lang="sl-SI" sz="1100" b="1">
              <a:solidFill>
                <a:schemeClr val="bg1"/>
              </a:solidFill>
            </a:rPr>
            <a:t>VEČ METOD</a:t>
          </a:r>
          <a:r>
            <a:rPr lang="sl-SI" sz="1100" b="1" baseline="0">
              <a:solidFill>
                <a:schemeClr val="bg1"/>
              </a:solidFill>
            </a:rPr>
            <a:t> RAZDELITVE Z/S: </a:t>
          </a:r>
        </a:p>
        <a:p>
          <a:r>
            <a:rPr lang="sl-SI" sz="1100" b="1" baseline="0">
              <a:solidFill>
                <a:schemeClr val="bg1"/>
              </a:solidFill>
            </a:rPr>
            <a:t>1. DELEŽI (ENAKI, RAZLIČNI &amp; PREMO SORAZMERNI ALI OBRATNO SORAZMERNI)</a:t>
          </a:r>
        </a:p>
        <a:p>
          <a:r>
            <a:rPr lang="sl-SI" sz="1100" b="1" baseline="0">
              <a:solidFill>
                <a:schemeClr val="bg1"/>
              </a:solidFill>
            </a:rPr>
            <a:t>2. ODSTOTKI</a:t>
          </a:r>
        </a:p>
        <a:p>
          <a:r>
            <a:rPr lang="sl-SI" sz="1100" b="1" baseline="0">
              <a:solidFill>
                <a:schemeClr val="bg1"/>
              </a:solidFill>
            </a:rPr>
            <a:t>3. ULOMKI</a:t>
          </a:r>
        </a:p>
        <a:p>
          <a:r>
            <a:rPr lang="sl-SI" sz="1100" b="1" baseline="0">
              <a:solidFill>
                <a:schemeClr val="bg1"/>
              </a:solidFill>
            </a:rPr>
            <a:t>4. RAZLIKAMI</a:t>
          </a:r>
        </a:p>
        <a:p>
          <a:endParaRPr lang="sl-SI" sz="1100" b="1" baseline="0">
            <a:solidFill>
              <a:schemeClr val="bg1"/>
            </a:solidFill>
          </a:endParaRPr>
        </a:p>
        <a:p>
          <a:r>
            <a:rPr lang="sl-SI" sz="1100" b="1" baseline="0">
              <a:solidFill>
                <a:sysClr val="windowText" lastClr="000000"/>
              </a:solidFill>
            </a:rPr>
            <a:t>UDELEŽENCI </a:t>
          </a:r>
          <a:r>
            <a:rPr lang="sl-SI" sz="1100" b="1" baseline="0">
              <a:solidFill>
                <a:schemeClr val="bg1"/>
              </a:solidFill>
            </a:rPr>
            <a:t>RAZDELITVE SO (</a:t>
          </a:r>
          <a:r>
            <a:rPr lang="sl-SI" sz="1100" b="1" baseline="0">
              <a:solidFill>
                <a:srgbClr val="FFC000"/>
              </a:solidFill>
            </a:rPr>
            <a:t>VODSTVO, OSTALI ZAPOSLENI ...</a:t>
          </a:r>
          <a:r>
            <a:rPr lang="sl-SI" sz="1100" b="1" baseline="0">
              <a:solidFill>
                <a:schemeClr val="bg1"/>
              </a:solidFill>
            </a:rPr>
            <a:t>):</a:t>
          </a:r>
        </a:p>
        <a:p>
          <a:r>
            <a:rPr lang="sl-SI" sz="1100" b="1">
              <a:solidFill>
                <a:schemeClr val="bg1"/>
              </a:solidFill>
            </a:rPr>
            <a:t>POSAMEZNIKI</a:t>
          </a:r>
        </a:p>
        <a:p>
          <a:r>
            <a:rPr lang="sl-SI" sz="1100" b="1">
              <a:solidFill>
                <a:schemeClr val="bg1"/>
              </a:solidFill>
            </a:rPr>
            <a:t>PODJETJA</a:t>
          </a:r>
        </a:p>
        <a:p>
          <a:r>
            <a:rPr lang="sl-SI" sz="1100" b="1">
              <a:solidFill>
                <a:schemeClr val="bg1"/>
              </a:solidFill>
            </a:rPr>
            <a:t>IZDELKI -&gt; DELITEV STROŠKOV PREVOZA NA POSAMEZNE IZDELKE</a:t>
          </a:r>
        </a:p>
        <a:p>
          <a:endParaRPr lang="sl-SI" sz="1100" b="1">
            <a:solidFill>
              <a:schemeClr val="bg1"/>
            </a:solidFill>
          </a:endParaRPr>
        </a:p>
        <a:p>
          <a:r>
            <a:rPr lang="sl-SI" sz="1100" b="1">
              <a:solidFill>
                <a:schemeClr val="bg1"/>
              </a:solidFill>
            </a:rPr>
            <a:t>PRAVILNO DOLOČITI </a:t>
          </a:r>
          <a:r>
            <a:rPr lang="sl-SI" sz="1100" b="1">
              <a:solidFill>
                <a:sysClr val="windowText" lastClr="000000"/>
              </a:solidFill>
            </a:rPr>
            <a:t>OSNOVO </a:t>
          </a:r>
          <a:r>
            <a:rPr lang="sl-SI" sz="1100" b="1">
              <a:solidFill>
                <a:srgbClr val="FFC000"/>
              </a:solidFill>
            </a:rPr>
            <a:t>(</a:t>
          </a:r>
          <a:r>
            <a:rPr lang="sl-SI" sz="1100" b="1" baseline="0">
              <a:solidFill>
                <a:srgbClr val="FFC000"/>
              </a:solidFill>
              <a:latin typeface="+mn-lt"/>
              <a:ea typeface="+mn-ea"/>
              <a:cs typeface="+mn-cs"/>
            </a:rPr>
            <a:t>7:3 ...</a:t>
          </a:r>
          <a:r>
            <a:rPr lang="sl-SI" sz="1100" b="1">
              <a:solidFill>
                <a:srgbClr val="FFC000"/>
              </a:solidFill>
            </a:rPr>
            <a:t>)</a:t>
          </a:r>
          <a:r>
            <a:rPr lang="sl-SI" sz="1100" b="1">
              <a:solidFill>
                <a:schemeClr val="bg1"/>
              </a:solidFill>
            </a:rPr>
            <a:t>, PO KATERI BOMO DELILI: KOLIČINO IZDELKOV, ŠTEVILO PREVOŽENIH</a:t>
          </a:r>
          <a:r>
            <a:rPr lang="sl-SI" sz="1100" b="1" baseline="0">
              <a:solidFill>
                <a:schemeClr val="bg1"/>
              </a:solidFill>
            </a:rPr>
            <a:t> KILOMETROV</a:t>
          </a:r>
        </a:p>
        <a:p>
          <a:endParaRPr lang="sl-SI" sz="1100" b="1" baseline="0">
            <a:solidFill>
              <a:schemeClr val="bg1"/>
            </a:solidFill>
          </a:endParaRPr>
        </a:p>
        <a:p>
          <a:r>
            <a:rPr lang="sl-SI" sz="1100" b="1" baseline="0">
              <a:solidFill>
                <a:schemeClr val="bg1"/>
              </a:solidFill>
            </a:rPr>
            <a:t>EN POGOJ (KLJUČ) </a:t>
          </a:r>
          <a:r>
            <a:rPr lang="sl-SI" sz="1100" b="1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sl-SI" sz="1100" b="1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RAZMERJE,  KAZENSKE TOČKE ...</a:t>
          </a:r>
          <a:r>
            <a:rPr lang="sl-SI" sz="1100" b="1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sl-SI" sz="1100" b="1" baseline="0">
              <a:solidFill>
                <a:schemeClr val="bg1"/>
              </a:solidFill>
            </a:rPr>
            <a:t>, DOLOČAMO DELEŽE POSAMEZNIH UDELEŽENCEV, VPLIVA NA RAZDELITEV = </a:t>
          </a:r>
          <a:r>
            <a:rPr lang="sl-SI" sz="1100" b="1" baseline="0">
              <a:solidFill>
                <a:sysClr val="windowText" lastClr="000000"/>
              </a:solidFill>
            </a:rPr>
            <a:t>ENOSTAVNI RAZDELILNI RAČUN</a:t>
          </a:r>
        </a:p>
        <a:p>
          <a:endParaRPr lang="sl-SI" sz="1100" b="1">
            <a:solidFill>
              <a:schemeClr val="bg1"/>
            </a:solidFill>
          </a:endParaRPr>
        </a:p>
        <a:p>
          <a:r>
            <a:rPr lang="sl-SI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VEČ POGOJEV (KLJUČEV), DOLAČAMO DELEŽE POSAMEZNIH UDELEŽENCEV, VPLIVA NA RAZDELITEV = </a:t>
          </a:r>
          <a:r>
            <a:rPr lang="sl-SI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SESTAVLJENI RAZDELILNI RAČUN</a:t>
          </a:r>
          <a:endParaRPr lang="sl-SI" sz="1100" b="1">
            <a:solidFill>
              <a:sysClr val="windowText" lastClr="000000"/>
            </a:solidFill>
          </a:endParaRPr>
        </a:p>
        <a:p>
          <a:endParaRPr lang="sl-SI" sz="1100" b="1">
            <a:solidFill>
              <a:schemeClr val="bg1"/>
            </a:solidFill>
          </a:endParaRPr>
        </a:p>
        <a:p>
          <a:endParaRPr lang="sl-SI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259080</xdr:colOff>
      <xdr:row>21</xdr:row>
      <xdr:rowOff>0</xdr:rowOff>
    </xdr:from>
    <xdr:to>
      <xdr:col>20</xdr:col>
      <xdr:colOff>15240</xdr:colOff>
      <xdr:row>30</xdr:row>
      <xdr:rowOff>121920</xdr:rowOff>
    </xdr:to>
    <xdr:sp macro="" textlink="">
      <xdr:nvSpPr>
        <xdr:cNvPr id="3" name="PoljeZBesedilo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147560" y="4389120"/>
          <a:ext cx="6461760" cy="1767840"/>
        </a:xfrm>
        <a:prstGeom prst="rect">
          <a:avLst/>
        </a:prstGeom>
        <a:solidFill>
          <a:schemeClr val="accent4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DELITEV Z DELEŽI OZIROMA Z RAZMERJI</a:t>
          </a:r>
        </a:p>
        <a:p>
          <a:endParaRPr lang="sl-SI" sz="1100"/>
        </a:p>
        <a:p>
          <a:r>
            <a:rPr lang="sl-SI" sz="1100" b="1"/>
            <a:t>A.) PREMO SORAZMERJE</a:t>
          </a:r>
        </a:p>
        <a:p>
          <a:r>
            <a:rPr lang="sl-SI" sz="1100"/>
            <a:t>DELITEV NA DELEŽE SO PREMO SORAZMERNI SKLADNO </a:t>
          </a:r>
          <a:r>
            <a:rPr lang="sl-SI" sz="1100" b="1"/>
            <a:t>S KRITERIJEM </a:t>
          </a:r>
          <a:r>
            <a:rPr lang="sl-SI" sz="1100"/>
            <a:t>(USPEŠNOST, PRIDOBLJENE TOČKE, OPRAVLJENE NADURE ...)</a:t>
          </a:r>
        </a:p>
        <a:p>
          <a:endParaRPr lang="sl-SI" sz="1100"/>
        </a:p>
        <a:p>
          <a:r>
            <a:rPr lang="sl-SI" sz="1100" b="1"/>
            <a:t>B.) OBRATNO</a:t>
          </a:r>
          <a:r>
            <a:rPr lang="sl-SI" sz="1100" b="1" baseline="0"/>
            <a:t> SORAZMERJE</a:t>
          </a:r>
        </a:p>
        <a:p>
          <a:r>
            <a:rPr lang="sl-SI" sz="1100" baseline="0"/>
            <a:t>DELITEV NA DELEŽE SO V POPOLNEM NASPROTJU -&gt; OBRATNO SORAZMERNI Z DOLOČENIM </a:t>
          </a:r>
          <a:r>
            <a:rPr lang="sl-SI" sz="1100" b="1" baseline="0"/>
            <a:t>KRITERIJEM </a:t>
          </a:r>
          <a:r>
            <a:rPr lang="sl-SI" sz="1100" b="0" baseline="0"/>
            <a:t>(VEČ KAZENSKIH TOČK -&gt; MANJŠA BO NAGRADA)</a:t>
          </a:r>
        </a:p>
        <a:p>
          <a:endParaRPr lang="sl-SI" sz="1100" baseline="0"/>
        </a:p>
        <a:p>
          <a:endParaRPr lang="sl-SI" sz="1100" baseline="0"/>
        </a:p>
        <a:p>
          <a:endParaRPr lang="sl-SI" sz="1100" baseline="0"/>
        </a:p>
        <a:p>
          <a:endParaRPr lang="sl-SI" sz="1100"/>
        </a:p>
        <a:p>
          <a:endParaRPr lang="sl-SI" sz="1100"/>
        </a:p>
        <a:p>
          <a:endParaRPr lang="sl-SI" sz="1100"/>
        </a:p>
      </xdr:txBody>
    </xdr:sp>
    <xdr:clientData/>
  </xdr:twoCellAnchor>
  <xdr:twoCellAnchor>
    <xdr:from>
      <xdr:col>0</xdr:col>
      <xdr:colOff>7620</xdr:colOff>
      <xdr:row>2</xdr:row>
      <xdr:rowOff>22860</xdr:rowOff>
    </xdr:from>
    <xdr:to>
      <xdr:col>5</xdr:col>
      <xdr:colOff>670560</xdr:colOff>
      <xdr:row>3</xdr:row>
      <xdr:rowOff>167640</xdr:rowOff>
    </xdr:to>
    <xdr:sp macro="" textlink="">
      <xdr:nvSpPr>
        <xdr:cNvPr id="4" name="PoljeZBesedilo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7620" y="388620"/>
          <a:ext cx="4366260" cy="32766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 b="1">
              <a:solidFill>
                <a:schemeClr val="bg1"/>
              </a:solidFill>
            </a:rPr>
            <a:t>KAKO</a:t>
          </a:r>
          <a:r>
            <a:rPr lang="sl-SI" sz="1600" b="1" baseline="0">
              <a:solidFill>
                <a:schemeClr val="bg1"/>
              </a:solidFill>
            </a:rPr>
            <a:t> REŠITI SPODNJO NALOGO, KLIKNITE TUKAJ.</a:t>
          </a:r>
          <a:endParaRPr lang="sl-SI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23</xdr:row>
      <xdr:rowOff>0</xdr:rowOff>
    </xdr:from>
    <xdr:to>
      <xdr:col>5</xdr:col>
      <xdr:colOff>662940</xdr:colOff>
      <xdr:row>24</xdr:row>
      <xdr:rowOff>144780</xdr:rowOff>
    </xdr:to>
    <xdr:sp macro="" textlink="">
      <xdr:nvSpPr>
        <xdr:cNvPr id="6" name="PoljeZBesedilo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0" y="4754880"/>
          <a:ext cx="4366260" cy="32766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 b="1">
              <a:solidFill>
                <a:schemeClr val="bg1"/>
              </a:solidFill>
            </a:rPr>
            <a:t>KAKO</a:t>
          </a:r>
          <a:r>
            <a:rPr lang="sl-SI" sz="1600" b="1" baseline="0">
              <a:solidFill>
                <a:schemeClr val="bg1"/>
              </a:solidFill>
            </a:rPr>
            <a:t> REŠITI SPODNJO NALOGO, KLIKNITE TUKAJ.</a:t>
          </a:r>
          <a:endParaRPr lang="sl-SI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40</xdr:row>
      <xdr:rowOff>76201</xdr:rowOff>
    </xdr:from>
    <xdr:to>
      <xdr:col>6</xdr:col>
      <xdr:colOff>476250</xdr:colOff>
      <xdr:row>43</xdr:row>
      <xdr:rowOff>38101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A807F4C4-2F48-4972-8637-5F01A5920908}"/>
            </a:ext>
          </a:extLst>
        </xdr:cNvPr>
        <xdr:cNvSpPr txBox="1"/>
      </xdr:nvSpPr>
      <xdr:spPr>
        <a:xfrm>
          <a:off x="0" y="8267701"/>
          <a:ext cx="6134100" cy="53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l-SI" sz="1100"/>
            <a:t>IZRAČUNATI</a:t>
          </a:r>
          <a:r>
            <a:rPr lang="sl-SI" sz="1100" baseline="0"/>
            <a:t> NAJMANŠKI SKUPNI IMENOVALEC -&gt; </a:t>
          </a:r>
          <a:r>
            <a:rPr lang="sl-SI" sz="1100" b="1" baseline="0">
              <a:solidFill>
                <a:srgbClr val="FF0000"/>
              </a:solidFill>
            </a:rPr>
            <a:t>DELIM Z MALO -&gt; </a:t>
          </a:r>
          <a:r>
            <a:rPr lang="sl-SI" sz="1100" b="1" u="sng" baseline="0">
              <a:solidFill>
                <a:srgbClr val="FF0000"/>
              </a:solidFill>
            </a:rPr>
            <a:t>DOBIM VELIKO </a:t>
          </a:r>
          <a:r>
            <a:rPr lang="sl-SI" sz="1100" b="1" baseline="0">
              <a:solidFill>
                <a:srgbClr val="FF0000"/>
              </a:solidFill>
            </a:rPr>
            <a:t>= 72/</a:t>
          </a:r>
          <a:r>
            <a:rPr lang="sl-SI" sz="1100" b="1" u="sng" baseline="0">
              <a:solidFill>
                <a:srgbClr val="FFC000"/>
              </a:solidFill>
            </a:rPr>
            <a:t>12</a:t>
          </a:r>
          <a:r>
            <a:rPr lang="sl-SI" sz="1100" b="1" baseline="0">
              <a:solidFill>
                <a:srgbClr val="FF0000"/>
              </a:solidFill>
            </a:rPr>
            <a:t> </a:t>
          </a:r>
          <a:r>
            <a:rPr lang="sl-SI" sz="1100" baseline="0">
              <a:solidFill>
                <a:srgbClr val="FF0000"/>
              </a:solidFill>
            </a:rPr>
            <a:t>= 6 </a:t>
          </a:r>
          <a:r>
            <a:rPr lang="sl-SI" sz="1100" baseline="0"/>
            <a:t>ALI </a:t>
          </a:r>
          <a:r>
            <a:rPr lang="sl-SI" sz="1100" b="1" baseline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DELIM Z VELIKO -&gt; </a:t>
          </a:r>
          <a:r>
            <a:rPr lang="sl-SI" sz="1100" b="1" u="sng" baseline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DOBIM MALO</a:t>
          </a:r>
          <a:r>
            <a:rPr lang="sl-SI" sz="1100" b="1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sl-SI" sz="1100" b="1" baseline="0">
              <a:solidFill>
                <a:schemeClr val="accent6">
                  <a:lumMod val="75000"/>
                </a:schemeClr>
              </a:solidFill>
            </a:rPr>
            <a:t>72/</a:t>
          </a:r>
          <a:r>
            <a:rPr lang="sl-SI" sz="1100" b="1" u="sng" baseline="0">
              <a:solidFill>
                <a:srgbClr val="FF9225"/>
              </a:solidFill>
            </a:rPr>
            <a:t>24</a:t>
          </a:r>
          <a:r>
            <a:rPr lang="sl-SI" sz="1100" b="1" baseline="0">
              <a:solidFill>
                <a:schemeClr val="accent6">
                  <a:lumMod val="75000"/>
                </a:schemeClr>
              </a:solidFill>
            </a:rPr>
            <a:t> = 3</a:t>
          </a:r>
        </a:p>
        <a:p>
          <a:endParaRPr lang="sl-SI" sz="1100"/>
        </a:p>
      </xdr:txBody>
    </xdr:sp>
    <xdr:clientData/>
  </xdr:twoCellAnchor>
  <xdr:twoCellAnchor>
    <xdr:from>
      <xdr:col>3</xdr:col>
      <xdr:colOff>619125</xdr:colOff>
      <xdr:row>37</xdr:row>
      <xdr:rowOff>66675</xdr:rowOff>
    </xdr:from>
    <xdr:to>
      <xdr:col>3</xdr:col>
      <xdr:colOff>619125</xdr:colOff>
      <xdr:row>40</xdr:row>
      <xdr:rowOff>28575</xdr:rowOff>
    </xdr:to>
    <xdr:cxnSp macro="">
      <xdr:nvCxnSpPr>
        <xdr:cNvPr id="9" name="Raven puščični povezovalnik 8">
          <a:extLst>
            <a:ext uri="{FF2B5EF4-FFF2-40B4-BE49-F238E27FC236}">
              <a16:creationId xmlns:a16="http://schemas.microsoft.com/office/drawing/2014/main" id="{6E186907-56E9-4581-A68C-FF3B2FE9DF90}"/>
            </a:ext>
          </a:extLst>
        </xdr:cNvPr>
        <xdr:cNvCxnSpPr/>
      </xdr:nvCxnSpPr>
      <xdr:spPr>
        <a:xfrm>
          <a:off x="3524250" y="7686675"/>
          <a:ext cx="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3</xdr:col>
      <xdr:colOff>1104900</xdr:colOff>
      <xdr:row>3</xdr:row>
      <xdr:rowOff>144780</xdr:rowOff>
    </xdr:to>
    <xdr:sp macro="" textlink="">
      <xdr:nvSpPr>
        <xdr:cNvPr id="2" name="PoljeZBesedilo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0" y="365760"/>
          <a:ext cx="4366260" cy="32766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 b="1">
              <a:solidFill>
                <a:schemeClr val="bg1"/>
              </a:solidFill>
            </a:rPr>
            <a:t>KAKO</a:t>
          </a:r>
          <a:r>
            <a:rPr lang="sl-SI" sz="1600" b="1" baseline="0">
              <a:solidFill>
                <a:schemeClr val="bg1"/>
              </a:solidFill>
            </a:rPr>
            <a:t> REŠITI SPODNJO NALOGO, KLIKNITE TUKAJ.</a:t>
          </a:r>
          <a:endParaRPr lang="sl-SI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276224</xdr:colOff>
      <xdr:row>3</xdr:row>
      <xdr:rowOff>144780</xdr:rowOff>
    </xdr:to>
    <xdr:sp macro="" textlink="">
      <xdr:nvSpPr>
        <xdr:cNvPr id="5" name="PoljeZBesedilo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381000"/>
          <a:ext cx="4429124" cy="33528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 b="1">
              <a:solidFill>
                <a:schemeClr val="bg1"/>
              </a:solidFill>
            </a:rPr>
            <a:t>KAKO</a:t>
          </a:r>
          <a:r>
            <a:rPr lang="sl-SI" sz="1600" b="1" baseline="0">
              <a:solidFill>
                <a:schemeClr val="bg1"/>
              </a:solidFill>
            </a:rPr>
            <a:t> REŠITI SPODNJO NALOGO, KLIKNITE TUKAJ.</a:t>
          </a:r>
          <a:endParaRPr lang="sl-SI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556260</xdr:colOff>
      <xdr:row>17</xdr:row>
      <xdr:rowOff>99060</xdr:rowOff>
    </xdr:from>
    <xdr:to>
      <xdr:col>1</xdr:col>
      <xdr:colOff>1013460</xdr:colOff>
      <xdr:row>17</xdr:row>
      <xdr:rowOff>99060</xdr:rowOff>
    </xdr:to>
    <xdr:cxnSp macro="">
      <xdr:nvCxnSpPr>
        <xdr:cNvPr id="4" name="Raven povezovalni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>
          <a:off x="1645920" y="2293620"/>
          <a:ext cx="457200" cy="0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441960</xdr:colOff>
      <xdr:row>17</xdr:row>
      <xdr:rowOff>60960</xdr:rowOff>
    </xdr:from>
    <xdr:to>
      <xdr:col>3</xdr:col>
      <xdr:colOff>899160</xdr:colOff>
      <xdr:row>17</xdr:row>
      <xdr:rowOff>60960</xdr:rowOff>
    </xdr:to>
    <xdr:cxnSp macro="">
      <xdr:nvCxnSpPr>
        <xdr:cNvPr id="5" name="Raven povezovaln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CxnSpPr/>
      </xdr:nvCxnSpPr>
      <xdr:spPr>
        <a:xfrm>
          <a:off x="4244340" y="2255520"/>
          <a:ext cx="457200" cy="0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441960</xdr:colOff>
      <xdr:row>17</xdr:row>
      <xdr:rowOff>160020</xdr:rowOff>
    </xdr:from>
    <xdr:to>
      <xdr:col>3</xdr:col>
      <xdr:colOff>899160</xdr:colOff>
      <xdr:row>17</xdr:row>
      <xdr:rowOff>160020</xdr:rowOff>
    </xdr:to>
    <xdr:cxnSp macro="">
      <xdr:nvCxnSpPr>
        <xdr:cNvPr id="6" name="Raven povezovaln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>
          <a:off x="4244340" y="2354580"/>
          <a:ext cx="457200" cy="0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441960</xdr:colOff>
      <xdr:row>0</xdr:row>
      <xdr:rowOff>66675</xdr:rowOff>
    </xdr:from>
    <xdr:to>
      <xdr:col>25</xdr:col>
      <xdr:colOff>198120</xdr:colOff>
      <xdr:row>11</xdr:row>
      <xdr:rowOff>150495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1214735" y="66675"/>
          <a:ext cx="6461760" cy="217932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DELITEV Z</a:t>
          </a:r>
          <a:r>
            <a:rPr lang="sl-SI" sz="1100" b="1" baseline="0"/>
            <a:t> RAZLIKAMI</a:t>
          </a:r>
          <a:endParaRPr lang="sl-SI" sz="1100"/>
        </a:p>
        <a:p>
          <a:endParaRPr lang="sl-SI" sz="1100"/>
        </a:p>
        <a:p>
          <a:r>
            <a:rPr lang="sl-SI" sz="1100"/>
            <a:t>DELEŽI POSAMEZNIH UPRAVIČENCEV SO OPISANI Z MEDSEBOJNIMI ABSOLUTNIMI RAZLIKAMI.</a:t>
          </a:r>
        </a:p>
        <a:p>
          <a:endParaRPr lang="sl-SI" sz="1100"/>
        </a:p>
        <a:p>
          <a:r>
            <a:rPr lang="sl-SI" sz="1100" baseline="0"/>
            <a:t>EN UDELEŽENEC DOBI OSNOVNI DELEŽ X</a:t>
          </a:r>
        </a:p>
        <a:p>
          <a:endParaRPr lang="sl-SI" sz="1100" b="0" baseline="0"/>
        </a:p>
        <a:p>
          <a:r>
            <a:rPr lang="sl-SI" sz="1100" b="0" baseline="0"/>
            <a:t>OSTALI DELEŽI SO PODANI Z RAZLIKAMI, KI IMAJO ISTO MERSKO ENOTO KOT DELITVENA MASA, VEZANA NA OSNOVNEGA.</a:t>
          </a:r>
        </a:p>
        <a:p>
          <a:endParaRPr lang="sl-SI" sz="1100" baseline="0"/>
        </a:p>
        <a:p>
          <a:endParaRPr lang="sl-SI" sz="1100" baseline="0"/>
        </a:p>
        <a:p>
          <a:endParaRPr lang="sl-SI" sz="1100" baseline="0"/>
        </a:p>
        <a:p>
          <a:endParaRPr lang="sl-SI" sz="1100"/>
        </a:p>
        <a:p>
          <a:endParaRPr lang="sl-SI" sz="1100"/>
        </a:p>
        <a:p>
          <a:endParaRPr lang="sl-SI" sz="1100"/>
        </a:p>
      </xdr:txBody>
    </xdr:sp>
    <xdr:clientData/>
  </xdr:twoCellAnchor>
  <xdr:twoCellAnchor>
    <xdr:from>
      <xdr:col>0</xdr:col>
      <xdr:colOff>0</xdr:colOff>
      <xdr:row>5</xdr:row>
      <xdr:rowOff>167640</xdr:rowOff>
    </xdr:from>
    <xdr:to>
      <xdr:col>3</xdr:col>
      <xdr:colOff>1059180</xdr:colOff>
      <xdr:row>7</xdr:row>
      <xdr:rowOff>129540</xdr:rowOff>
    </xdr:to>
    <xdr:sp macro="" textlink="">
      <xdr:nvSpPr>
        <xdr:cNvPr id="8" name="PoljeZBesedilom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0" y="1082040"/>
          <a:ext cx="4861560" cy="327660"/>
        </a:xfrm>
        <a:prstGeom prst="rect">
          <a:avLst/>
        </a:prstGeom>
        <a:solidFill>
          <a:srgbClr val="FF99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 b="1">
              <a:solidFill>
                <a:schemeClr val="bg1"/>
              </a:solidFill>
            </a:rPr>
            <a:t>KAKO</a:t>
          </a:r>
          <a:r>
            <a:rPr lang="sl-SI" sz="1600" b="1" baseline="0">
              <a:solidFill>
                <a:schemeClr val="bg1"/>
              </a:solidFill>
            </a:rPr>
            <a:t> REŠITI SPODNJO NALOGO, KLIKNITE TUKAJ.</a:t>
          </a:r>
          <a:endParaRPr lang="sl-SI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5</xdr:col>
      <xdr:colOff>86586</xdr:colOff>
      <xdr:row>0</xdr:row>
      <xdr:rowOff>0</xdr:rowOff>
    </xdr:from>
    <xdr:to>
      <xdr:col>14</xdr:col>
      <xdr:colOff>438150</xdr:colOff>
      <xdr:row>32</xdr:row>
      <xdr:rowOff>104775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5653F58A-4FA4-41FC-BC8C-01F7E70DF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961" y="0"/>
          <a:ext cx="5837964" cy="620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476250</xdr:colOff>
      <xdr:row>18</xdr:row>
      <xdr:rowOff>57150</xdr:rowOff>
    </xdr:from>
    <xdr:to>
      <xdr:col>16</xdr:col>
      <xdr:colOff>228479</xdr:colOff>
      <xdr:row>19</xdr:row>
      <xdr:rowOff>123793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5B1766C1-9F7C-411D-8D77-2B8ABE08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49025" y="3486150"/>
          <a:ext cx="971429" cy="2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514350</xdr:colOff>
      <xdr:row>25</xdr:row>
      <xdr:rowOff>0</xdr:rowOff>
    </xdr:from>
    <xdr:to>
      <xdr:col>19</xdr:col>
      <xdr:colOff>218731</xdr:colOff>
      <xdr:row>26</xdr:row>
      <xdr:rowOff>104738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7FF00DD6-8300-4A47-ADAB-AF1627F8C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87125" y="4762500"/>
          <a:ext cx="2752381" cy="2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428625</xdr:colOff>
      <xdr:row>12</xdr:row>
      <xdr:rowOff>142875</xdr:rowOff>
    </xdr:from>
    <xdr:to>
      <xdr:col>19</xdr:col>
      <xdr:colOff>523482</xdr:colOff>
      <xdr:row>14</xdr:row>
      <xdr:rowOff>47589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B2C391B3-34EE-4B59-845A-550BAF73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01400" y="2428875"/>
          <a:ext cx="3142857" cy="285714"/>
        </a:xfrm>
        <a:prstGeom prst="rect">
          <a:avLst/>
        </a:prstGeom>
      </xdr:spPr>
    </xdr:pic>
    <xdr:clientData/>
  </xdr:twoCellAnchor>
  <xdr:twoCellAnchor>
    <xdr:from>
      <xdr:col>22</xdr:col>
      <xdr:colOff>76200</xdr:colOff>
      <xdr:row>13</xdr:row>
      <xdr:rowOff>85725</xdr:rowOff>
    </xdr:from>
    <xdr:to>
      <xdr:col>22</xdr:col>
      <xdr:colOff>561975</xdr:colOff>
      <xdr:row>13</xdr:row>
      <xdr:rowOff>85725</xdr:rowOff>
    </xdr:to>
    <xdr:cxnSp macro="">
      <xdr:nvCxnSpPr>
        <xdr:cNvPr id="10" name="Raven puščični povezovalnik 9">
          <a:extLst>
            <a:ext uri="{FF2B5EF4-FFF2-40B4-BE49-F238E27FC236}">
              <a16:creationId xmlns:a16="http://schemas.microsoft.com/office/drawing/2014/main" id="{08788BD8-FB98-413D-BE10-7AA8DC2221D6}"/>
            </a:ext>
          </a:extLst>
        </xdr:cNvPr>
        <xdr:cNvCxnSpPr/>
      </xdr:nvCxnSpPr>
      <xdr:spPr>
        <a:xfrm flipH="1">
          <a:off x="15725775" y="2562225"/>
          <a:ext cx="4857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57150</xdr:colOff>
      <xdr:row>18</xdr:row>
      <xdr:rowOff>95250</xdr:rowOff>
    </xdr:from>
    <xdr:to>
      <xdr:col>22</xdr:col>
      <xdr:colOff>542925</xdr:colOff>
      <xdr:row>18</xdr:row>
      <xdr:rowOff>95250</xdr:rowOff>
    </xdr:to>
    <xdr:cxnSp macro="">
      <xdr:nvCxnSpPr>
        <xdr:cNvPr id="16" name="Raven puščični povezovalnik 15">
          <a:extLst>
            <a:ext uri="{FF2B5EF4-FFF2-40B4-BE49-F238E27FC236}">
              <a16:creationId xmlns:a16="http://schemas.microsoft.com/office/drawing/2014/main" id="{67F001CB-598B-41DB-9870-81C0D2D92A7F}"/>
            </a:ext>
          </a:extLst>
        </xdr:cNvPr>
        <xdr:cNvCxnSpPr/>
      </xdr:nvCxnSpPr>
      <xdr:spPr>
        <a:xfrm flipH="1">
          <a:off x="15706725" y="3524250"/>
          <a:ext cx="4857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66675</xdr:colOff>
      <xdr:row>24</xdr:row>
      <xdr:rowOff>104775</xdr:rowOff>
    </xdr:from>
    <xdr:to>
      <xdr:col>22</xdr:col>
      <xdr:colOff>552450</xdr:colOff>
      <xdr:row>24</xdr:row>
      <xdr:rowOff>104775</xdr:rowOff>
    </xdr:to>
    <xdr:cxnSp macro="">
      <xdr:nvCxnSpPr>
        <xdr:cNvPr id="21" name="Raven puščični povezovalnik 20">
          <a:extLst>
            <a:ext uri="{FF2B5EF4-FFF2-40B4-BE49-F238E27FC236}">
              <a16:creationId xmlns:a16="http://schemas.microsoft.com/office/drawing/2014/main" id="{6BD8BD64-AB95-44A9-909F-81635136E03F}"/>
            </a:ext>
          </a:extLst>
        </xdr:cNvPr>
        <xdr:cNvCxnSpPr/>
      </xdr:nvCxnSpPr>
      <xdr:spPr>
        <a:xfrm flipH="1">
          <a:off x="15716250" y="4676775"/>
          <a:ext cx="4857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</xdr:colOff>
      <xdr:row>0</xdr:row>
      <xdr:rowOff>0</xdr:rowOff>
    </xdr:from>
    <xdr:to>
      <xdr:col>16</xdr:col>
      <xdr:colOff>259080</xdr:colOff>
      <xdr:row>7</xdr:row>
      <xdr:rowOff>7620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5059680" y="0"/>
          <a:ext cx="6461760" cy="128778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/>
            <a:t>SESTAVLJENI</a:t>
          </a:r>
          <a:r>
            <a:rPr lang="sl-SI" sz="1100" b="1" baseline="0"/>
            <a:t> RAZDELILNI RAČUN</a:t>
          </a:r>
          <a:endParaRPr lang="sl-SI" sz="1100"/>
        </a:p>
        <a:p>
          <a:endParaRPr lang="sl-SI" sz="1100"/>
        </a:p>
        <a:p>
          <a:r>
            <a:rPr lang="sl-SI" sz="1100"/>
            <a:t>NA DELITEV</a:t>
          </a:r>
          <a:r>
            <a:rPr lang="sl-SI" sz="1100" baseline="0"/>
            <a:t> MASE VPLIVA VEČ (VSAJ DVA) RAZDELILNA KLJUČA HKRATI -&gt; DELITEV ODVISNA OD VEČ RAZLIČNIH DELILNIH MERIL. </a:t>
          </a:r>
          <a:endParaRPr lang="sl-SI" sz="1100"/>
        </a:p>
        <a:p>
          <a:endParaRPr lang="sl-SI" sz="1100"/>
        </a:p>
        <a:p>
          <a:r>
            <a:rPr lang="sl-SI" sz="1100" b="0" baseline="0"/>
            <a:t>VSI RAZDELILNI KLJUČI SE ZDRUŽIJO V EN KLJUČ, POSAMEZNI DELILNI KLJUČI MED SEBOJ POMNOŽIJO -&gt; OBLIKUJE SKUPEN DELILNI KLJUČ -&gt; RAČUNA KOT PRI ENOSTAVNEM RAZDELILNEM RAČUNU.</a:t>
          </a:r>
        </a:p>
        <a:p>
          <a:endParaRPr lang="sl-SI" sz="1100" baseline="0"/>
        </a:p>
        <a:p>
          <a:endParaRPr lang="sl-SI" sz="1100" baseline="0"/>
        </a:p>
        <a:p>
          <a:endParaRPr lang="sl-SI" sz="1100" baseline="0"/>
        </a:p>
        <a:p>
          <a:endParaRPr lang="sl-SI" sz="1100"/>
        </a:p>
        <a:p>
          <a:endParaRPr lang="sl-SI" sz="1100"/>
        </a:p>
        <a:p>
          <a:endParaRPr lang="sl-SI" sz="1100"/>
        </a:p>
      </xdr:txBody>
    </xdr:sp>
    <xdr:clientData/>
  </xdr:twoCellAnchor>
  <xdr:twoCellAnchor>
    <xdr:from>
      <xdr:col>0</xdr:col>
      <xdr:colOff>0</xdr:colOff>
      <xdr:row>1</xdr:row>
      <xdr:rowOff>99060</xdr:rowOff>
    </xdr:from>
    <xdr:to>
      <xdr:col>7</xdr:col>
      <xdr:colOff>434340</xdr:colOff>
      <xdr:row>3</xdr:row>
      <xdr:rowOff>60960</xdr:rowOff>
    </xdr:to>
    <xdr:sp macro="" textlink="">
      <xdr:nvSpPr>
        <xdr:cNvPr id="3" name="PoljeZBesedilo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281940"/>
          <a:ext cx="4861560" cy="327660"/>
        </a:xfrm>
        <a:prstGeom prst="rect">
          <a:avLst/>
        </a:prstGeom>
        <a:solidFill>
          <a:srgbClr val="FF99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 b="1">
              <a:solidFill>
                <a:schemeClr val="bg1"/>
              </a:solidFill>
            </a:rPr>
            <a:t>KAKO</a:t>
          </a:r>
          <a:r>
            <a:rPr lang="sl-SI" sz="1600" b="1" baseline="0">
              <a:solidFill>
                <a:schemeClr val="bg1"/>
              </a:solidFill>
            </a:rPr>
            <a:t> REŠITI SPODNJO NALOGO, KLIKNITE TUKAJ.</a:t>
          </a:r>
          <a:endParaRPr lang="sl-SI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161926</xdr:colOff>
      <xdr:row>25</xdr:row>
      <xdr:rowOff>66675</xdr:rowOff>
    </xdr:from>
    <xdr:to>
      <xdr:col>8</xdr:col>
      <xdr:colOff>809626</xdr:colOff>
      <xdr:row>26</xdr:row>
      <xdr:rowOff>142875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20DCBF66-6334-493C-B270-263F5402E632}"/>
            </a:ext>
          </a:extLst>
        </xdr:cNvPr>
        <xdr:cNvSpPr txBox="1"/>
      </xdr:nvSpPr>
      <xdr:spPr>
        <a:xfrm>
          <a:off x="8220076" y="4829175"/>
          <a:ext cx="6477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1 € = ?$</a:t>
          </a:r>
        </a:p>
      </xdr:txBody>
    </xdr:sp>
    <xdr:clientData/>
  </xdr:twoCellAnchor>
  <xdr:twoCellAnchor>
    <xdr:from>
      <xdr:col>8</xdr:col>
      <xdr:colOff>476250</xdr:colOff>
      <xdr:row>26</xdr:row>
      <xdr:rowOff>142875</xdr:rowOff>
    </xdr:from>
    <xdr:to>
      <xdr:col>8</xdr:col>
      <xdr:colOff>485776</xdr:colOff>
      <xdr:row>29</xdr:row>
      <xdr:rowOff>133350</xdr:rowOff>
    </xdr:to>
    <xdr:cxnSp macro="">
      <xdr:nvCxnSpPr>
        <xdr:cNvPr id="4" name="Raven puščični povezovalnik 3">
          <a:extLst>
            <a:ext uri="{FF2B5EF4-FFF2-40B4-BE49-F238E27FC236}">
              <a16:creationId xmlns:a16="http://schemas.microsoft.com/office/drawing/2014/main" id="{2D706B69-0895-46D1-827F-6311D4B8F3DB}"/>
            </a:ext>
          </a:extLst>
        </xdr:cNvPr>
        <xdr:cNvCxnSpPr>
          <a:stCxn id="2" idx="2"/>
        </xdr:cNvCxnSpPr>
      </xdr:nvCxnSpPr>
      <xdr:spPr>
        <a:xfrm flipH="1">
          <a:off x="8534400" y="5095875"/>
          <a:ext cx="9526" cy="561975"/>
        </a:xfrm>
        <a:prstGeom prst="straightConnector1">
          <a:avLst/>
        </a:prstGeom>
        <a:ln w="76200">
          <a:solidFill>
            <a:schemeClr val="accent6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695325</xdr:colOff>
      <xdr:row>27</xdr:row>
      <xdr:rowOff>95250</xdr:rowOff>
    </xdr:from>
    <xdr:to>
      <xdr:col>11</xdr:col>
      <xdr:colOff>656788</xdr:colOff>
      <xdr:row>28</xdr:row>
      <xdr:rowOff>142845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493592FA-036D-43ED-A969-DB4317CB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5238750"/>
          <a:ext cx="3495238" cy="2380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5</xdr:row>
      <xdr:rowOff>152400</xdr:rowOff>
    </xdr:from>
    <xdr:to>
      <xdr:col>3</xdr:col>
      <xdr:colOff>144780</xdr:colOff>
      <xdr:row>7</xdr:row>
      <xdr:rowOff>38100</xdr:rowOff>
    </xdr:to>
    <xdr:sp macro="" textlink="">
      <xdr:nvSpPr>
        <xdr:cNvPr id="2" name="PoljeZBesedilo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83820" y="1066800"/>
          <a:ext cx="1889760" cy="25146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SKUPNI IMENOVALEC JE 72</a:t>
          </a:r>
        </a:p>
        <a:p>
          <a:endParaRPr lang="sl-SI" sz="1100"/>
        </a:p>
      </xdr:txBody>
    </xdr:sp>
    <xdr:clientData/>
  </xdr:twoCellAnchor>
  <xdr:twoCellAnchor editAs="oneCell">
    <xdr:from>
      <xdr:col>3</xdr:col>
      <xdr:colOff>427028</xdr:colOff>
      <xdr:row>2</xdr:row>
      <xdr:rowOff>103909</xdr:rowOff>
    </xdr:from>
    <xdr:to>
      <xdr:col>11</xdr:col>
      <xdr:colOff>289868</xdr:colOff>
      <xdr:row>6</xdr:row>
      <xdr:rowOff>125152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6615" r="74080" b="66069"/>
        <a:stretch/>
      </xdr:blipFill>
      <xdr:spPr>
        <a:xfrm>
          <a:off x="2255828" y="464127"/>
          <a:ext cx="4739640" cy="741680"/>
        </a:xfrm>
        <a:prstGeom prst="rect">
          <a:avLst/>
        </a:prstGeom>
      </xdr:spPr>
    </xdr:pic>
    <xdr:clientData/>
  </xdr:twoCellAnchor>
  <xdr:twoCellAnchor editAs="oneCell">
    <xdr:from>
      <xdr:col>3</xdr:col>
      <xdr:colOff>500743</xdr:colOff>
      <xdr:row>10</xdr:row>
      <xdr:rowOff>43545</xdr:rowOff>
    </xdr:from>
    <xdr:to>
      <xdr:col>7</xdr:col>
      <xdr:colOff>381000</xdr:colOff>
      <xdr:row>15</xdr:row>
      <xdr:rowOff>172193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9543" y="1894116"/>
          <a:ext cx="2318657" cy="1053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3</xdr:col>
      <xdr:colOff>145473</xdr:colOff>
      <xdr:row>18</xdr:row>
      <xdr:rowOff>65810</xdr:rowOff>
    </xdr:to>
    <xdr:sp macro="" textlink="">
      <xdr:nvSpPr>
        <xdr:cNvPr id="7" name="PoljeZBesedilo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0" y="3061855"/>
          <a:ext cx="1974273" cy="24591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NAJVEČJI SKUPNI DELITELJ JE 6</a:t>
          </a:r>
        </a:p>
        <a:p>
          <a:endParaRPr lang="sl-SI" sz="1100"/>
        </a:p>
      </xdr:txBody>
    </xdr:sp>
    <xdr:clientData/>
  </xdr:twoCellAnchor>
  <xdr:twoCellAnchor>
    <xdr:from>
      <xdr:col>0</xdr:col>
      <xdr:colOff>394855</xdr:colOff>
      <xdr:row>25</xdr:row>
      <xdr:rowOff>188769</xdr:rowOff>
    </xdr:from>
    <xdr:to>
      <xdr:col>1</xdr:col>
      <xdr:colOff>401783</xdr:colOff>
      <xdr:row>26</xdr:row>
      <xdr:rowOff>181842</xdr:rowOff>
    </xdr:to>
    <xdr:sp macro="" textlink="">
      <xdr:nvSpPr>
        <xdr:cNvPr id="8" name="Pravokotnik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394855" y="4951269"/>
          <a:ext cx="613064" cy="18357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3</xdr:col>
      <xdr:colOff>422564</xdr:colOff>
      <xdr:row>28</xdr:row>
      <xdr:rowOff>83127</xdr:rowOff>
    </xdr:from>
    <xdr:to>
      <xdr:col>4</xdr:col>
      <xdr:colOff>429491</xdr:colOff>
      <xdr:row>29</xdr:row>
      <xdr:rowOff>76200</xdr:rowOff>
    </xdr:to>
    <xdr:sp macro="" textlink="">
      <xdr:nvSpPr>
        <xdr:cNvPr id="9" name="Pravokotni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2240973" y="5417127"/>
          <a:ext cx="613063" cy="18357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2</xdr:col>
      <xdr:colOff>83126</xdr:colOff>
      <xdr:row>28</xdr:row>
      <xdr:rowOff>136813</xdr:rowOff>
    </xdr:from>
    <xdr:to>
      <xdr:col>3</xdr:col>
      <xdr:colOff>90054</xdr:colOff>
      <xdr:row>29</xdr:row>
      <xdr:rowOff>119495</xdr:rowOff>
    </xdr:to>
    <xdr:sp macro="" textlink="">
      <xdr:nvSpPr>
        <xdr:cNvPr id="10" name="Pravokotn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1295399" y="5470813"/>
          <a:ext cx="613064" cy="17318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3</xdr:col>
      <xdr:colOff>491837</xdr:colOff>
      <xdr:row>23</xdr:row>
      <xdr:rowOff>17317</xdr:rowOff>
    </xdr:from>
    <xdr:to>
      <xdr:col>4</xdr:col>
      <xdr:colOff>498764</xdr:colOff>
      <xdr:row>24</xdr:row>
      <xdr:rowOff>10390</xdr:rowOff>
    </xdr:to>
    <xdr:sp macro="" textlink="">
      <xdr:nvSpPr>
        <xdr:cNvPr id="11" name="Pravokotni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310246" y="4398817"/>
          <a:ext cx="613063" cy="18357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8</xdr:col>
      <xdr:colOff>436418</xdr:colOff>
      <xdr:row>20</xdr:row>
      <xdr:rowOff>65810</xdr:rowOff>
    </xdr:to>
    <xdr:sp macro="" textlink="">
      <xdr:nvSpPr>
        <xdr:cNvPr id="12" name="PoljeZBesedilom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0" y="3422073"/>
          <a:ext cx="5313218" cy="245919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 b="1">
              <a:solidFill>
                <a:schemeClr val="bg1"/>
              </a:solidFill>
            </a:rPr>
            <a:t>KAKO</a:t>
          </a:r>
          <a:r>
            <a:rPr lang="sl-SI" sz="1100" b="1" baseline="0">
              <a:solidFill>
                <a:schemeClr val="bg1"/>
              </a:solidFill>
            </a:rPr>
            <a:t> IZRAČUNATI SKUPNI IMENOVALEC IN NAJVEČJI SKUPNI DELITELJ KLIKNITE TUKAJ</a:t>
          </a:r>
          <a:endParaRPr lang="sl-SI" sz="1100" b="1">
            <a:solidFill>
              <a:schemeClr val="bg1"/>
            </a:solidFill>
          </a:endParaRPr>
        </a:p>
        <a:p>
          <a:endParaRPr lang="sl-SI" sz="1100"/>
        </a:p>
      </xdr:txBody>
    </xdr:sp>
    <xdr:clientData/>
  </xdr:twoCellAnchor>
  <xdr:twoCellAnchor editAs="oneCell">
    <xdr:from>
      <xdr:col>13</xdr:col>
      <xdr:colOff>173181</xdr:colOff>
      <xdr:row>0</xdr:row>
      <xdr:rowOff>129886</xdr:rowOff>
    </xdr:from>
    <xdr:to>
      <xdr:col>23</xdr:col>
      <xdr:colOff>72276</xdr:colOff>
      <xdr:row>18</xdr:row>
      <xdr:rowOff>63332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BE13358-00C2-484D-96A5-19E167897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52954" y="129886"/>
          <a:ext cx="5960458" cy="3362446"/>
        </a:xfrm>
        <a:prstGeom prst="rect">
          <a:avLst/>
        </a:prstGeom>
      </xdr:spPr>
    </xdr:pic>
    <xdr:clientData/>
  </xdr:twoCellAnchor>
  <xdr:twoCellAnchor editAs="oneCell">
    <xdr:from>
      <xdr:col>13</xdr:col>
      <xdr:colOff>173180</xdr:colOff>
      <xdr:row>22</xdr:row>
      <xdr:rowOff>51954</xdr:rowOff>
    </xdr:from>
    <xdr:to>
      <xdr:col>23</xdr:col>
      <xdr:colOff>32474</xdr:colOff>
      <xdr:row>39</xdr:row>
      <xdr:rowOff>120488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4519AAB7-0937-4095-B806-AF80F9B5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52953" y="4242954"/>
          <a:ext cx="5920657" cy="33070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370209</xdr:colOff>
      <xdr:row>27</xdr:row>
      <xdr:rowOff>14621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23809" cy="4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15</xdr:col>
      <xdr:colOff>113143</xdr:colOff>
      <xdr:row>54</xdr:row>
      <xdr:rowOff>168929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0640"/>
          <a:ext cx="9257143" cy="49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56</xdr:row>
      <xdr:rowOff>38100</xdr:rowOff>
    </xdr:from>
    <xdr:to>
      <xdr:col>14</xdr:col>
      <xdr:colOff>581025</xdr:colOff>
      <xdr:row>78</xdr:row>
      <xdr:rowOff>3178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A7EAEC9-02AC-4CDC-9280-CB84A84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" y="10706100"/>
          <a:ext cx="8162925" cy="4156078"/>
        </a:xfrm>
        <a:prstGeom prst="rect">
          <a:avLst/>
        </a:prstGeom>
      </xdr:spPr>
    </xdr:pic>
    <xdr:clientData/>
  </xdr:twoCellAnchor>
  <xdr:twoCellAnchor>
    <xdr:from>
      <xdr:col>17</xdr:col>
      <xdr:colOff>114301</xdr:colOff>
      <xdr:row>29</xdr:row>
      <xdr:rowOff>104775</xdr:rowOff>
    </xdr:from>
    <xdr:to>
      <xdr:col>19</xdr:col>
      <xdr:colOff>361951</xdr:colOff>
      <xdr:row>37</xdr:row>
      <xdr:rowOff>123825</xdr:rowOff>
    </xdr:to>
    <xdr:sp macro="" textlink="">
      <xdr:nvSpPr>
        <xdr:cNvPr id="5" name="PoljeZBesedilom 4">
          <a:extLst>
            <a:ext uri="{FF2B5EF4-FFF2-40B4-BE49-F238E27FC236}">
              <a16:creationId xmlns:a16="http://schemas.microsoft.com/office/drawing/2014/main" id="{46D889B6-CD2C-4E62-BE08-CB78C3B1559A}"/>
            </a:ext>
          </a:extLst>
        </xdr:cNvPr>
        <xdr:cNvSpPr txBox="1"/>
      </xdr:nvSpPr>
      <xdr:spPr>
        <a:xfrm>
          <a:off x="10477501" y="5629275"/>
          <a:ext cx="1466850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100"/>
            <a:t>2x+5x+10x=51</a:t>
          </a:r>
        </a:p>
        <a:p>
          <a:r>
            <a:rPr lang="sl-SI" sz="1100"/>
            <a:t>17x=51</a:t>
          </a:r>
        </a:p>
        <a:p>
          <a:r>
            <a:rPr lang="sl-SI" sz="1100"/>
            <a:t>x=3</a:t>
          </a:r>
        </a:p>
        <a:p>
          <a:endParaRPr lang="sl-SI" sz="1100"/>
        </a:p>
        <a:p>
          <a:r>
            <a:rPr lang="sl-SI" sz="1100"/>
            <a:t>2+5+10=17</a:t>
          </a:r>
        </a:p>
        <a:p>
          <a:r>
            <a:rPr lang="sl-SI" sz="1100"/>
            <a:t>51</a:t>
          </a:r>
        </a:p>
        <a:p>
          <a:endParaRPr lang="sl-SI" sz="1100"/>
        </a:p>
        <a:p>
          <a:r>
            <a:rPr lang="sl-SI" sz="1100"/>
            <a:t>51/17=3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tecaj-evro.si/tecaji/USD-dolar-zdruzene-drzave-amerike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2"/>
  <sheetViews>
    <sheetView topLeftCell="A28" workbookViewId="0">
      <selection activeCell="AD14" sqref="AD14"/>
    </sheetView>
  </sheetViews>
  <sheetFormatPr defaultRowHeight="15" x14ac:dyDescent="0.25"/>
  <cols>
    <col min="1" max="16" width="3.85546875" customWidth="1"/>
    <col min="17" max="26" width="4.28515625" customWidth="1"/>
  </cols>
  <sheetData>
    <row r="1" spans="1:26" x14ac:dyDescent="0.25">
      <c r="A1" t="s">
        <v>0</v>
      </c>
    </row>
    <row r="2" spans="1:26" x14ac:dyDescent="0.25">
      <c r="A2" s="5">
        <v>1</v>
      </c>
      <c r="B2" s="1" t="s">
        <v>2</v>
      </c>
      <c r="C2" s="1" t="s">
        <v>3</v>
      </c>
      <c r="D2" s="1" t="s">
        <v>4</v>
      </c>
      <c r="E2" s="3" t="s">
        <v>5</v>
      </c>
      <c r="F2" s="2" t="s">
        <v>6</v>
      </c>
      <c r="G2" s="1" t="s">
        <v>5</v>
      </c>
      <c r="H2" s="1" t="s">
        <v>7</v>
      </c>
      <c r="I2" s="1" t="s">
        <v>5</v>
      </c>
      <c r="J2" s="1" t="s">
        <v>8</v>
      </c>
      <c r="K2" s="1" t="s">
        <v>9</v>
      </c>
      <c r="L2" s="1" t="s">
        <v>5</v>
      </c>
    </row>
    <row r="3" spans="1:26" x14ac:dyDescent="0.25">
      <c r="A3" s="5">
        <v>2</v>
      </c>
      <c r="B3" t="s">
        <v>15</v>
      </c>
      <c r="C3" s="3" t="s">
        <v>14</v>
      </c>
      <c r="D3" s="1" t="s">
        <v>9</v>
      </c>
      <c r="E3" s="1" t="s">
        <v>3</v>
      </c>
      <c r="F3" s="1" t="s">
        <v>4</v>
      </c>
      <c r="G3" s="1" t="s">
        <v>3</v>
      </c>
      <c r="H3" s="1" t="s">
        <v>11</v>
      </c>
      <c r="I3" s="1" t="s">
        <v>12</v>
      </c>
      <c r="J3" s="1" t="s">
        <v>2</v>
      </c>
      <c r="K3" s="1" t="s">
        <v>12</v>
      </c>
      <c r="L3" s="1" t="s">
        <v>13</v>
      </c>
      <c r="M3" s="1" t="s">
        <v>12</v>
      </c>
    </row>
    <row r="4" spans="1:26" x14ac:dyDescent="0.25">
      <c r="A4" s="5">
        <v>3</v>
      </c>
      <c r="B4" s="1" t="s">
        <v>15</v>
      </c>
      <c r="C4" s="3" t="s">
        <v>14</v>
      </c>
      <c r="D4" s="1" t="s">
        <v>16</v>
      </c>
      <c r="E4" s="1" t="s">
        <v>14</v>
      </c>
      <c r="F4" s="1" t="s">
        <v>17</v>
      </c>
      <c r="G4" s="1" t="s">
        <v>12</v>
      </c>
      <c r="H4" s="1" t="s">
        <v>13</v>
      </c>
      <c r="I4" s="1" t="s">
        <v>18</v>
      </c>
    </row>
    <row r="5" spans="1:26" x14ac:dyDescent="0.25">
      <c r="A5" s="5">
        <v>4</v>
      </c>
      <c r="B5" s="3" t="s">
        <v>11</v>
      </c>
      <c r="C5" s="1" t="s">
        <v>20</v>
      </c>
      <c r="D5" s="1" t="s">
        <v>14</v>
      </c>
      <c r="E5" s="1" t="s">
        <v>8</v>
      </c>
      <c r="F5" s="1"/>
      <c r="G5" s="1" t="s">
        <v>6</v>
      </c>
      <c r="H5" s="1" t="s">
        <v>12</v>
      </c>
      <c r="I5" s="1" t="s">
        <v>8</v>
      </c>
      <c r="J5" s="1" t="s">
        <v>12</v>
      </c>
      <c r="K5" s="1" t="s">
        <v>21</v>
      </c>
    </row>
    <row r="6" spans="1:26" x14ac:dyDescent="0.25">
      <c r="A6" s="5">
        <v>5</v>
      </c>
      <c r="B6" s="1" t="s">
        <v>15</v>
      </c>
      <c r="C6" s="3" t="s">
        <v>14</v>
      </c>
      <c r="D6" s="1" t="s">
        <v>8</v>
      </c>
      <c r="E6" s="1" t="s">
        <v>6</v>
      </c>
      <c r="F6" s="1" t="s">
        <v>4</v>
      </c>
      <c r="G6" s="1" t="s">
        <v>3</v>
      </c>
      <c r="H6" s="1" t="s">
        <v>9</v>
      </c>
      <c r="I6" s="1" t="s">
        <v>18</v>
      </c>
    </row>
    <row r="7" spans="1:26" x14ac:dyDescent="0.25">
      <c r="A7" s="5">
        <v>6</v>
      </c>
      <c r="B7" s="1" t="s">
        <v>4</v>
      </c>
      <c r="C7" s="1" t="s">
        <v>3</v>
      </c>
      <c r="D7" s="1" t="s">
        <v>9</v>
      </c>
      <c r="E7" s="1" t="s">
        <v>15</v>
      </c>
      <c r="F7" s="3" t="s">
        <v>5</v>
      </c>
      <c r="G7" s="1" t="s">
        <v>12</v>
      </c>
      <c r="H7" s="1" t="s">
        <v>15</v>
      </c>
      <c r="I7" s="1" t="s">
        <v>27</v>
      </c>
      <c r="J7" s="1" t="s">
        <v>4</v>
      </c>
      <c r="K7" s="1" t="s">
        <v>14</v>
      </c>
      <c r="L7" s="1" t="s">
        <v>19</v>
      </c>
      <c r="M7" s="1" t="s">
        <v>12</v>
      </c>
      <c r="N7" s="1" t="s">
        <v>13</v>
      </c>
    </row>
    <row r="8" spans="1:26" x14ac:dyDescent="0.25">
      <c r="A8" s="5">
        <v>7</v>
      </c>
      <c r="B8" s="1" t="s">
        <v>6</v>
      </c>
      <c r="C8" s="1" t="s">
        <v>5</v>
      </c>
      <c r="D8" s="1" t="s">
        <v>16</v>
      </c>
      <c r="E8" s="1" t="s">
        <v>14</v>
      </c>
      <c r="F8" s="1" t="s">
        <v>8</v>
      </c>
      <c r="G8" s="3" t="s">
        <v>9</v>
      </c>
      <c r="H8" s="1" t="s">
        <v>28</v>
      </c>
      <c r="I8" s="1" t="s">
        <v>12</v>
      </c>
      <c r="J8" s="1" t="s">
        <v>11</v>
      </c>
      <c r="K8" s="1" t="s">
        <v>4</v>
      </c>
      <c r="L8" s="1" t="s">
        <v>13</v>
      </c>
      <c r="M8" s="1" t="s">
        <v>3</v>
      </c>
      <c r="N8" s="1" t="s">
        <v>15</v>
      </c>
      <c r="O8" s="1" t="s">
        <v>8</v>
      </c>
      <c r="P8" s="1" t="s">
        <v>29</v>
      </c>
      <c r="Q8" s="1" t="s">
        <v>12</v>
      </c>
      <c r="R8" s="3" t="s">
        <v>21</v>
      </c>
      <c r="S8" s="1" t="s">
        <v>8</v>
      </c>
      <c r="T8" s="1" t="s">
        <v>9</v>
      </c>
      <c r="U8" s="1" t="s">
        <v>16</v>
      </c>
      <c r="V8" s="1" t="s">
        <v>5</v>
      </c>
      <c r="W8" s="1" t="s">
        <v>30</v>
      </c>
      <c r="X8" s="1" t="s">
        <v>29</v>
      </c>
      <c r="Y8" s="1" t="s">
        <v>5</v>
      </c>
      <c r="Z8" s="1" t="s">
        <v>11</v>
      </c>
    </row>
    <row r="9" spans="1:26" x14ac:dyDescent="0.25">
      <c r="A9" s="5">
        <v>8</v>
      </c>
      <c r="B9" s="1" t="s">
        <v>16</v>
      </c>
      <c r="C9" s="1" t="s">
        <v>14</v>
      </c>
      <c r="D9" s="1" t="s">
        <v>8</v>
      </c>
      <c r="E9" s="3" t="s">
        <v>9</v>
      </c>
      <c r="F9" s="1" t="s">
        <v>17</v>
      </c>
      <c r="G9" s="1" t="s">
        <v>3</v>
      </c>
      <c r="H9" s="1" t="s">
        <v>4</v>
      </c>
      <c r="I9" s="1" t="s">
        <v>15</v>
      </c>
      <c r="J9" s="1" t="s">
        <v>12</v>
      </c>
      <c r="K9" s="3" t="s">
        <v>19</v>
      </c>
      <c r="L9" s="6" t="s">
        <v>15</v>
      </c>
      <c r="M9" s="3" t="s">
        <v>14</v>
      </c>
      <c r="N9" s="6" t="s">
        <v>9</v>
      </c>
      <c r="O9" s="6" t="s">
        <v>16</v>
      </c>
      <c r="P9" s="6" t="s">
        <v>7</v>
      </c>
      <c r="Q9" s="6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5">
      <c r="A10" s="5">
        <v>9</v>
      </c>
      <c r="B10" s="10" t="s">
        <v>6</v>
      </c>
      <c r="C10" s="10" t="s">
        <v>14</v>
      </c>
      <c r="D10" s="10" t="s">
        <v>17</v>
      </c>
      <c r="E10" s="10" t="s">
        <v>3</v>
      </c>
      <c r="F10" s="11" t="s">
        <v>19</v>
      </c>
      <c r="G10" s="10" t="s">
        <v>17</v>
      </c>
      <c r="H10" s="10" t="s">
        <v>3</v>
      </c>
      <c r="I10" s="10" t="s">
        <v>4</v>
      </c>
      <c r="J10" s="10" t="s">
        <v>15</v>
      </c>
      <c r="K10" s="10" t="s">
        <v>12</v>
      </c>
      <c r="L10" s="11" t="s">
        <v>19</v>
      </c>
      <c r="M10" s="12" t="s">
        <v>15</v>
      </c>
      <c r="N10" s="11" t="s">
        <v>14</v>
      </c>
      <c r="O10" s="13" t="s">
        <v>9</v>
      </c>
      <c r="P10" s="13" t="s">
        <v>16</v>
      </c>
      <c r="Q10" s="13" t="s">
        <v>7</v>
      </c>
      <c r="R10" s="13" t="s">
        <v>18</v>
      </c>
      <c r="S10" s="7"/>
      <c r="T10" s="7"/>
      <c r="U10" s="7"/>
      <c r="V10" s="7"/>
      <c r="W10" s="7"/>
      <c r="X10" s="7"/>
      <c r="Y10" s="7"/>
      <c r="Z10" s="7"/>
    </row>
    <row r="11" spans="1:26" x14ac:dyDescent="0.25">
      <c r="A11" s="5">
        <v>10</v>
      </c>
      <c r="B11" s="9" t="s">
        <v>5</v>
      </c>
      <c r="C11" s="9" t="s">
        <v>19</v>
      </c>
      <c r="D11" s="9" t="s">
        <v>3</v>
      </c>
      <c r="E11" s="9" t="s">
        <v>15</v>
      </c>
      <c r="F11" s="9" t="s">
        <v>13</v>
      </c>
      <c r="G11" s="9" t="s">
        <v>3</v>
      </c>
      <c r="H11" s="9" t="s">
        <v>11</v>
      </c>
      <c r="I11" s="9" t="s">
        <v>14</v>
      </c>
      <c r="J11" s="9" t="s">
        <v>15</v>
      </c>
      <c r="K11" s="9" t="s">
        <v>13</v>
      </c>
      <c r="L11" s="3" t="s">
        <v>3</v>
      </c>
      <c r="M11" s="9" t="s">
        <v>2</v>
      </c>
      <c r="N11" s="9" t="s">
        <v>15</v>
      </c>
      <c r="O11" s="9" t="s">
        <v>14</v>
      </c>
      <c r="P11" s="9" t="s">
        <v>15</v>
      </c>
      <c r="Q11" s="9" t="s">
        <v>13</v>
      </c>
      <c r="R11" s="3" t="s">
        <v>3</v>
      </c>
      <c r="S11" s="9" t="s">
        <v>17</v>
      </c>
      <c r="T11" s="9" t="s">
        <v>12</v>
      </c>
      <c r="U11" s="9" t="s">
        <v>13</v>
      </c>
      <c r="V11" s="9" t="s">
        <v>14</v>
      </c>
      <c r="W11" s="9" t="s">
        <v>29</v>
      </c>
      <c r="X11" s="9" t="s">
        <v>5</v>
      </c>
      <c r="Y11" s="9" t="s">
        <v>11</v>
      </c>
      <c r="Z11" s="7"/>
    </row>
    <row r="12" spans="1:26" x14ac:dyDescent="0.25">
      <c r="A12" s="5">
        <v>11</v>
      </c>
      <c r="B12" s="9" t="s">
        <v>5</v>
      </c>
      <c r="C12" s="9" t="s">
        <v>17</v>
      </c>
      <c r="D12" s="9" t="s">
        <v>8</v>
      </c>
      <c r="E12" s="9" t="s">
        <v>9</v>
      </c>
      <c r="F12" s="9" t="s">
        <v>5</v>
      </c>
      <c r="G12" s="9" t="s">
        <v>9</v>
      </c>
      <c r="H12" s="9" t="s">
        <v>29</v>
      </c>
      <c r="I12" s="9" t="s">
        <v>12</v>
      </c>
      <c r="J12" s="8"/>
      <c r="K12" s="8"/>
      <c r="L12" s="7"/>
      <c r="M12" s="8"/>
      <c r="N12" s="8"/>
      <c r="O12" s="8"/>
      <c r="P12" s="8"/>
      <c r="Q12" s="8"/>
      <c r="R12" s="7"/>
      <c r="S12" s="8"/>
      <c r="T12" s="8"/>
      <c r="U12" s="8"/>
      <c r="V12" s="8"/>
      <c r="W12" s="8"/>
      <c r="X12" s="8"/>
      <c r="Y12" s="8"/>
      <c r="Z12" s="7"/>
    </row>
    <row r="13" spans="1:26" x14ac:dyDescent="0.25">
      <c r="A13" s="5">
        <v>12</v>
      </c>
      <c r="B13" s="9" t="s">
        <v>17</v>
      </c>
      <c r="C13" s="9" t="s">
        <v>3</v>
      </c>
      <c r="D13" s="9" t="s">
        <v>4</v>
      </c>
      <c r="E13" s="9" t="s">
        <v>3</v>
      </c>
      <c r="F13" s="9" t="s">
        <v>28</v>
      </c>
      <c r="G13" s="9" t="s">
        <v>3</v>
      </c>
      <c r="H13" s="8"/>
      <c r="I13" s="8"/>
      <c r="J13" s="8"/>
      <c r="K13" s="8"/>
      <c r="L13" s="7"/>
      <c r="M13" s="8"/>
      <c r="N13" s="8"/>
      <c r="O13" s="8"/>
      <c r="P13" s="8"/>
      <c r="Q13" s="8"/>
      <c r="R13" s="7"/>
      <c r="S13" s="8"/>
      <c r="T13" s="8"/>
      <c r="U13" s="8"/>
      <c r="V13" s="8"/>
      <c r="W13" s="8"/>
      <c r="X13" s="8"/>
      <c r="Y13" s="8"/>
      <c r="Z13" s="7"/>
    </row>
    <row r="14" spans="1:26" x14ac:dyDescent="0.25">
      <c r="A14" s="5">
        <v>13</v>
      </c>
      <c r="B14" s="9" t="s">
        <v>19</v>
      </c>
      <c r="C14" s="9" t="s">
        <v>3</v>
      </c>
      <c r="D14" s="9" t="s">
        <v>4</v>
      </c>
      <c r="E14" s="9" t="s">
        <v>5</v>
      </c>
      <c r="F14" s="9" t="s">
        <v>9</v>
      </c>
      <c r="G14" s="9" t="s">
        <v>5</v>
      </c>
      <c r="H14" s="8"/>
      <c r="I14" s="8"/>
      <c r="J14" s="8"/>
      <c r="K14" s="8"/>
      <c r="L14" s="7"/>
      <c r="M14" s="8"/>
      <c r="N14" s="8"/>
      <c r="O14" s="8"/>
      <c r="P14" s="8"/>
      <c r="Q14" s="8"/>
      <c r="R14" s="7"/>
      <c r="S14" s="8"/>
      <c r="T14" s="8"/>
      <c r="U14" s="8"/>
      <c r="V14" s="8"/>
      <c r="W14" s="8"/>
      <c r="X14" s="8"/>
      <c r="Y14" s="8"/>
      <c r="Z14" s="7"/>
    </row>
    <row r="15" spans="1:26" x14ac:dyDescent="0.25">
      <c r="A15" s="5">
        <v>14</v>
      </c>
      <c r="B15" s="9" t="s">
        <v>3</v>
      </c>
      <c r="C15" s="11" t="s">
        <v>15</v>
      </c>
      <c r="D15" s="9" t="s">
        <v>6</v>
      </c>
      <c r="E15" s="9" t="s">
        <v>16</v>
      </c>
      <c r="F15" s="9" t="s">
        <v>5</v>
      </c>
      <c r="G15" s="9" t="s">
        <v>19</v>
      </c>
      <c r="H15" s="9" t="s">
        <v>3</v>
      </c>
      <c r="I15" s="9" t="s">
        <v>15</v>
      </c>
      <c r="J15" s="9" t="s">
        <v>9</v>
      </c>
      <c r="K15" s="8"/>
      <c r="L15" s="7"/>
      <c r="M15" s="8"/>
      <c r="N15" s="8"/>
      <c r="O15" s="8"/>
      <c r="P15" s="8"/>
      <c r="Q15" s="8"/>
      <c r="R15" s="7"/>
      <c r="S15" s="8"/>
      <c r="T15" s="8"/>
      <c r="U15" s="8"/>
      <c r="V15" s="8"/>
      <c r="W15" s="8"/>
      <c r="X15" s="8"/>
      <c r="Y15" s="8"/>
      <c r="Z15" s="7"/>
    </row>
    <row r="16" spans="1:26" x14ac:dyDescent="0.25">
      <c r="A16" s="5">
        <v>15</v>
      </c>
      <c r="B16" s="9" t="s">
        <v>3</v>
      </c>
      <c r="C16" s="9" t="s">
        <v>15</v>
      </c>
      <c r="D16" s="11" t="s">
        <v>14</v>
      </c>
      <c r="E16" s="9" t="s">
        <v>6</v>
      </c>
      <c r="F16" s="9" t="s">
        <v>16</v>
      </c>
      <c r="G16" s="9" t="s">
        <v>5</v>
      </c>
      <c r="H16" s="9" t="s">
        <v>37</v>
      </c>
      <c r="I16" s="9" t="s">
        <v>12</v>
      </c>
      <c r="J16" s="9" t="s">
        <v>4</v>
      </c>
      <c r="K16" s="8" t="s">
        <v>14</v>
      </c>
      <c r="L16" s="7"/>
      <c r="M16" s="8"/>
      <c r="N16" s="8"/>
      <c r="O16" s="8"/>
      <c r="P16" s="8"/>
      <c r="Q16" s="8"/>
      <c r="R16" s="7"/>
      <c r="S16" s="8"/>
      <c r="T16" s="8"/>
      <c r="U16" s="8"/>
      <c r="V16" s="8"/>
      <c r="W16" s="8"/>
      <c r="X16" s="8"/>
      <c r="Y16" s="8"/>
      <c r="Z16" s="7"/>
    </row>
    <row r="17" spans="1:26" x14ac:dyDescent="0.25">
      <c r="A17" s="5">
        <v>16</v>
      </c>
      <c r="B17" s="9" t="s">
        <v>19</v>
      </c>
      <c r="C17" s="9" t="s">
        <v>3</v>
      </c>
      <c r="D17" s="9" t="s">
        <v>4</v>
      </c>
      <c r="E17" s="9" t="s">
        <v>5</v>
      </c>
      <c r="F17" s="9" t="s">
        <v>9</v>
      </c>
      <c r="G17" s="9" t="s">
        <v>14</v>
      </c>
      <c r="H17" s="8"/>
      <c r="I17" s="8"/>
      <c r="J17" s="8"/>
      <c r="K17" s="8"/>
      <c r="L17" s="7"/>
      <c r="M17" s="8"/>
      <c r="N17" s="8"/>
      <c r="O17" s="8"/>
      <c r="P17" s="8"/>
      <c r="Q17" s="8"/>
      <c r="R17" s="7"/>
      <c r="S17" s="8"/>
      <c r="T17" s="8"/>
      <c r="U17" s="8"/>
      <c r="V17" s="8"/>
      <c r="W17" s="8"/>
      <c r="X17" s="8"/>
      <c r="Y17" s="8"/>
      <c r="Z17" s="7"/>
    </row>
    <row r="18" spans="1:26" x14ac:dyDescent="0.25">
      <c r="A18" s="5">
        <v>17</v>
      </c>
      <c r="B18" s="9" t="s">
        <v>17</v>
      </c>
      <c r="C18" s="9" t="s">
        <v>3</v>
      </c>
      <c r="D18" s="9" t="s">
        <v>4</v>
      </c>
      <c r="E18" s="9" t="s">
        <v>3</v>
      </c>
      <c r="F18" s="9" t="s">
        <v>28</v>
      </c>
      <c r="G18" s="8"/>
      <c r="H18" s="8"/>
      <c r="I18" s="8"/>
      <c r="J18" s="8"/>
      <c r="K18" s="8"/>
      <c r="L18" s="7"/>
      <c r="M18" s="8"/>
      <c r="N18" s="8"/>
      <c r="O18" s="8"/>
      <c r="P18" s="8"/>
      <c r="Q18" s="8"/>
      <c r="R18" s="7"/>
      <c r="S18" s="8"/>
      <c r="T18" s="8"/>
      <c r="U18" s="8"/>
      <c r="V18" s="8"/>
      <c r="W18" s="8"/>
      <c r="X18" s="8"/>
      <c r="Y18" s="8"/>
      <c r="Z18" s="7"/>
    </row>
    <row r="19" spans="1:26" x14ac:dyDescent="0.25">
      <c r="A19" s="5">
        <v>18</v>
      </c>
      <c r="B19" s="9" t="s">
        <v>6</v>
      </c>
      <c r="C19" s="9" t="s">
        <v>16</v>
      </c>
      <c r="D19" s="9" t="s">
        <v>5</v>
      </c>
      <c r="E19" s="9" t="s">
        <v>19</v>
      </c>
      <c r="F19" s="9" t="s">
        <v>3</v>
      </c>
      <c r="G19" s="9" t="s">
        <v>15</v>
      </c>
      <c r="H19" s="9" t="s">
        <v>9</v>
      </c>
      <c r="I19" s="8"/>
      <c r="J19" s="8"/>
      <c r="K19" s="8"/>
      <c r="L19" s="7"/>
      <c r="M19" s="8"/>
      <c r="N19" s="8"/>
      <c r="O19" s="8"/>
      <c r="P19" s="8"/>
      <c r="Q19" s="8"/>
      <c r="R19" s="7"/>
      <c r="S19" s="8"/>
      <c r="T19" s="8"/>
      <c r="U19" s="8"/>
      <c r="V19" s="8"/>
      <c r="W19" s="8"/>
      <c r="X19" s="8"/>
      <c r="Y19" s="8"/>
      <c r="Z19" s="7"/>
    </row>
    <row r="20" spans="1:26" x14ac:dyDescent="0.25">
      <c r="A20" s="5">
        <v>19</v>
      </c>
      <c r="B20" s="9" t="s">
        <v>6</v>
      </c>
      <c r="C20" s="9" t="s">
        <v>5</v>
      </c>
      <c r="D20" s="9" t="s">
        <v>11</v>
      </c>
      <c r="E20" s="9" t="s">
        <v>3</v>
      </c>
      <c r="F20" s="9" t="s">
        <v>20</v>
      </c>
      <c r="G20" s="9" t="s">
        <v>14</v>
      </c>
      <c r="H20" s="9" t="s">
        <v>15</v>
      </c>
      <c r="I20" s="11" t="s">
        <v>14</v>
      </c>
      <c r="J20" s="9" t="s">
        <v>5</v>
      </c>
      <c r="K20" s="9" t="s">
        <v>8</v>
      </c>
      <c r="L20" s="9" t="s">
        <v>15</v>
      </c>
      <c r="M20" s="9" t="s">
        <v>5</v>
      </c>
      <c r="N20" s="9" t="s">
        <v>11</v>
      </c>
      <c r="O20" s="9" t="s">
        <v>14</v>
      </c>
      <c r="P20" s="8"/>
      <c r="Q20" s="8"/>
      <c r="R20" s="7"/>
      <c r="S20" s="8"/>
      <c r="T20" s="8"/>
      <c r="U20" s="8"/>
      <c r="V20" s="8"/>
      <c r="W20" s="8"/>
      <c r="X20" s="8"/>
      <c r="Y20" s="8"/>
      <c r="Z20" s="7"/>
    </row>
    <row r="21" spans="1:26" x14ac:dyDescent="0.25">
      <c r="A21" s="5">
        <v>20</v>
      </c>
      <c r="B21" s="9" t="s">
        <v>2</v>
      </c>
      <c r="C21" s="9" t="s">
        <v>37</v>
      </c>
      <c r="D21" s="9" t="s">
        <v>14</v>
      </c>
      <c r="E21" s="9" t="s">
        <v>15</v>
      </c>
      <c r="F21" s="9" t="s">
        <v>13</v>
      </c>
      <c r="G21" s="9" t="s">
        <v>30</v>
      </c>
      <c r="H21" s="9" t="s">
        <v>14</v>
      </c>
      <c r="I21" s="9" t="s">
        <v>15</v>
      </c>
      <c r="J21" s="11" t="s">
        <v>14</v>
      </c>
      <c r="K21" s="9" t="s">
        <v>5</v>
      </c>
      <c r="L21" s="9" t="s">
        <v>8</v>
      </c>
      <c r="M21" s="9" t="s">
        <v>15</v>
      </c>
      <c r="N21" s="9" t="s">
        <v>5</v>
      </c>
      <c r="O21" s="9" t="s">
        <v>11</v>
      </c>
      <c r="P21" s="9" t="s">
        <v>14</v>
      </c>
      <c r="Q21" s="8"/>
      <c r="R21" s="7"/>
      <c r="S21" s="8"/>
      <c r="T21" s="8"/>
      <c r="U21" s="8"/>
      <c r="V21" s="8"/>
      <c r="W21" s="8"/>
      <c r="X21" s="8"/>
      <c r="Y21" s="8"/>
      <c r="Z21" s="7"/>
    </row>
    <row r="22" spans="1:26" x14ac:dyDescent="0.25">
      <c r="A22" s="1" t="s">
        <v>63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5">
      <c r="A23" s="5">
        <v>1</v>
      </c>
      <c r="B23" t="s">
        <v>1</v>
      </c>
    </row>
    <row r="24" spans="1:26" x14ac:dyDescent="0.25">
      <c r="A24" s="5">
        <v>2</v>
      </c>
      <c r="B24" t="s">
        <v>10</v>
      </c>
    </row>
    <row r="25" spans="1:26" x14ac:dyDescent="0.25">
      <c r="A25" s="5">
        <v>3</v>
      </c>
      <c r="B25" t="s">
        <v>22</v>
      </c>
    </row>
    <row r="26" spans="1:26" x14ac:dyDescent="0.25">
      <c r="A26" s="5">
        <v>4</v>
      </c>
      <c r="B26" t="s">
        <v>23</v>
      </c>
    </row>
    <row r="27" spans="1:26" x14ac:dyDescent="0.25">
      <c r="A27" s="5">
        <v>5</v>
      </c>
      <c r="B27" t="s">
        <v>24</v>
      </c>
    </row>
    <row r="28" spans="1:26" x14ac:dyDescent="0.25">
      <c r="A28" s="5">
        <v>6</v>
      </c>
      <c r="B28" t="s">
        <v>25</v>
      </c>
    </row>
    <row r="29" spans="1:26" x14ac:dyDescent="0.25">
      <c r="A29" s="5">
        <v>7</v>
      </c>
      <c r="B29" t="s">
        <v>26</v>
      </c>
    </row>
    <row r="30" spans="1:26" x14ac:dyDescent="0.25">
      <c r="A30" s="5">
        <v>8</v>
      </c>
      <c r="B30" t="s">
        <v>31</v>
      </c>
    </row>
    <row r="31" spans="1:26" x14ac:dyDescent="0.25">
      <c r="A31" s="5">
        <v>9</v>
      </c>
      <c r="B31" t="s">
        <v>32</v>
      </c>
    </row>
    <row r="32" spans="1:26" x14ac:dyDescent="0.25">
      <c r="A32" s="5">
        <v>10</v>
      </c>
      <c r="B32" t="s">
        <v>33</v>
      </c>
    </row>
    <row r="33" spans="1:2" x14ac:dyDescent="0.25">
      <c r="A33" s="5">
        <v>11</v>
      </c>
      <c r="B33" t="s">
        <v>65</v>
      </c>
    </row>
    <row r="34" spans="1:2" x14ac:dyDescent="0.25">
      <c r="A34" s="5">
        <v>12</v>
      </c>
      <c r="B34" t="s">
        <v>34</v>
      </c>
    </row>
    <row r="35" spans="1:2" x14ac:dyDescent="0.25">
      <c r="A35" s="5">
        <v>13</v>
      </c>
      <c r="B35" t="s">
        <v>35</v>
      </c>
    </row>
    <row r="36" spans="1:2" x14ac:dyDescent="0.25">
      <c r="A36" s="5">
        <v>14</v>
      </c>
      <c r="B36" t="s">
        <v>36</v>
      </c>
    </row>
    <row r="37" spans="1:2" x14ac:dyDescent="0.25">
      <c r="A37" s="5">
        <v>15</v>
      </c>
      <c r="B37" t="s">
        <v>38</v>
      </c>
    </row>
    <row r="38" spans="1:2" x14ac:dyDescent="0.25">
      <c r="A38" s="5">
        <v>16</v>
      </c>
      <c r="B38" t="s">
        <v>39</v>
      </c>
    </row>
    <row r="39" spans="1:2" x14ac:dyDescent="0.25">
      <c r="A39" s="5">
        <v>17</v>
      </c>
      <c r="B39" t="s">
        <v>40</v>
      </c>
    </row>
    <row r="40" spans="1:2" x14ac:dyDescent="0.25">
      <c r="A40" s="5">
        <v>18</v>
      </c>
      <c r="B40" t="s">
        <v>41</v>
      </c>
    </row>
    <row r="41" spans="1:2" x14ac:dyDescent="0.25">
      <c r="A41" s="5">
        <v>19</v>
      </c>
      <c r="B41" t="s">
        <v>42</v>
      </c>
    </row>
    <row r="42" spans="1:2" x14ac:dyDescent="0.25">
      <c r="A42" s="5">
        <v>20</v>
      </c>
      <c r="B42" t="s">
        <v>43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Q290"/>
  <sheetViews>
    <sheetView zoomScaleNormal="100" workbookViewId="0">
      <selection activeCell="C229" sqref="C229:C233"/>
    </sheetView>
  </sheetViews>
  <sheetFormatPr defaultRowHeight="15" x14ac:dyDescent="0.25"/>
  <cols>
    <col min="1" max="1" width="16.85546875" customWidth="1"/>
    <col min="2" max="2" width="17.85546875" customWidth="1"/>
    <col min="3" max="3" width="17" customWidth="1"/>
    <col min="4" max="4" width="18.28515625" customWidth="1"/>
    <col min="6" max="7" width="15.140625" customWidth="1"/>
    <col min="8" max="8" width="20.42578125" customWidth="1"/>
    <col min="9" max="9" width="15.28515625" customWidth="1"/>
    <col min="10" max="10" width="15.42578125" customWidth="1"/>
    <col min="11" max="11" width="22.28515625" customWidth="1"/>
    <col min="12" max="12" width="14.42578125" customWidth="1"/>
    <col min="13" max="13" width="14.85546875" customWidth="1"/>
    <col min="14" max="14" width="14.7109375" customWidth="1"/>
  </cols>
  <sheetData>
    <row r="1" spans="1:17" x14ac:dyDescent="0.25">
      <c r="A1" t="s">
        <v>202</v>
      </c>
    </row>
    <row r="3" spans="1:17" x14ac:dyDescent="0.25">
      <c r="A3" s="89" t="s">
        <v>176</v>
      </c>
      <c r="B3" s="89" t="s">
        <v>96</v>
      </c>
      <c r="C3" s="89" t="s">
        <v>181</v>
      </c>
      <c r="D3" s="89" t="s">
        <v>98</v>
      </c>
      <c r="E3" s="89" t="s">
        <v>99</v>
      </c>
      <c r="F3" s="89" t="s">
        <v>310</v>
      </c>
      <c r="G3" s="89" t="s">
        <v>95</v>
      </c>
      <c r="H3" s="89" t="s">
        <v>100</v>
      </c>
    </row>
    <row r="4" spans="1:17" x14ac:dyDescent="0.25">
      <c r="A4" s="20">
        <v>1</v>
      </c>
      <c r="B4" s="20">
        <v>2</v>
      </c>
      <c r="C4" s="54">
        <v>3</v>
      </c>
      <c r="D4" s="20">
        <v>4</v>
      </c>
      <c r="E4" s="20">
        <v>5</v>
      </c>
      <c r="F4" s="54">
        <v>6</v>
      </c>
      <c r="G4" s="54">
        <v>7</v>
      </c>
      <c r="H4" s="20">
        <v>8</v>
      </c>
    </row>
    <row r="5" spans="1:17" x14ac:dyDescent="0.25">
      <c r="A5" s="14" t="s">
        <v>113</v>
      </c>
      <c r="B5" s="14" t="s">
        <v>152</v>
      </c>
      <c r="C5" s="51" t="s">
        <v>150</v>
      </c>
      <c r="D5" s="55" t="s">
        <v>165</v>
      </c>
      <c r="E5" s="14" t="s">
        <v>151</v>
      </c>
      <c r="F5" s="51" t="s">
        <v>153</v>
      </c>
      <c r="G5" s="52" t="s">
        <v>306</v>
      </c>
      <c r="H5" s="53" t="s">
        <v>164</v>
      </c>
    </row>
    <row r="6" spans="1:17" x14ac:dyDescent="0.25">
      <c r="A6" s="1" t="s">
        <v>177</v>
      </c>
      <c r="B6" s="64"/>
      <c r="C6" s="126">
        <f>GCD(B6:B7)</f>
        <v>0</v>
      </c>
      <c r="D6" s="23"/>
      <c r="E6" s="24">
        <f>D6</f>
        <v>0</v>
      </c>
      <c r="F6" s="64"/>
      <c r="G6" s="61"/>
      <c r="H6" s="47"/>
    </row>
    <row r="7" spans="1:17" x14ac:dyDescent="0.25">
      <c r="A7" s="1" t="s">
        <v>178</v>
      </c>
      <c r="B7" s="64"/>
      <c r="C7" s="133"/>
      <c r="D7" s="23"/>
      <c r="E7" s="24">
        <f>D7</f>
        <v>0</v>
      </c>
      <c r="F7" s="28"/>
      <c r="G7" s="62"/>
      <c r="H7" s="47"/>
    </row>
    <row r="8" spans="1:17" x14ac:dyDescent="0.25">
      <c r="A8" s="1" t="s">
        <v>179</v>
      </c>
      <c r="B8" s="64"/>
      <c r="C8" s="127"/>
      <c r="D8" s="23"/>
      <c r="E8" s="24">
        <f>D8</f>
        <v>0</v>
      </c>
      <c r="F8" s="29"/>
      <c r="G8" s="62"/>
      <c r="H8" s="47"/>
    </row>
    <row r="9" spans="1:17" x14ac:dyDescent="0.25">
      <c r="A9" s="123" t="s">
        <v>309</v>
      </c>
      <c r="B9" s="124"/>
      <c r="C9" s="124"/>
      <c r="D9" s="125"/>
      <c r="E9" s="46">
        <f>SUM(E6:E8)</f>
        <v>0</v>
      </c>
      <c r="F9" s="40" t="s">
        <v>307</v>
      </c>
      <c r="G9" s="41" t="s">
        <v>308</v>
      </c>
      <c r="H9" s="25">
        <f>SUM(H6:H8)</f>
        <v>0</v>
      </c>
    </row>
    <row r="10" spans="1:17" x14ac:dyDescent="0.25">
      <c r="A10" s="67"/>
      <c r="B10" s="67"/>
      <c r="C10" s="67"/>
      <c r="D10" s="67"/>
      <c r="E10" s="67"/>
      <c r="F10" s="67"/>
      <c r="G10" s="67"/>
      <c r="H10" s="67"/>
    </row>
    <row r="11" spans="1:17" x14ac:dyDescent="0.25">
      <c r="A11" s="73" t="s">
        <v>215</v>
      </c>
      <c r="B11" s="67"/>
      <c r="C11" s="67"/>
      <c r="D11" s="67"/>
      <c r="E11" s="67"/>
      <c r="F11" s="67"/>
      <c r="G11" s="67"/>
      <c r="H11" s="67"/>
    </row>
    <row r="12" spans="1:17" x14ac:dyDescent="0.25">
      <c r="A12" s="67"/>
      <c r="B12" s="67"/>
      <c r="C12" s="67"/>
      <c r="D12" s="67"/>
      <c r="E12" s="67"/>
      <c r="F12" s="67"/>
      <c r="G12" s="67"/>
      <c r="H12" s="67"/>
    </row>
    <row r="13" spans="1:17" x14ac:dyDescent="0.25">
      <c r="A13" s="67"/>
      <c r="B13" s="67"/>
      <c r="C13" s="67"/>
      <c r="D13" s="67"/>
      <c r="E13" s="67"/>
      <c r="F13" s="67"/>
      <c r="G13" s="67"/>
      <c r="H13" s="67"/>
    </row>
    <row r="14" spans="1:17" x14ac:dyDescent="0.25">
      <c r="A14" s="59" t="s">
        <v>163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</row>
    <row r="15" spans="1:17" x14ac:dyDescent="0.25">
      <c r="A15" t="s">
        <v>159</v>
      </c>
    </row>
    <row r="17" spans="1:10" x14ac:dyDescent="0.25">
      <c r="A17" s="4" t="s">
        <v>101</v>
      </c>
      <c r="B17" s="4" t="s">
        <v>96</v>
      </c>
      <c r="C17" s="4" t="s">
        <v>104</v>
      </c>
      <c r="D17" s="4" t="s">
        <v>98</v>
      </c>
      <c r="E17" s="4" t="s">
        <v>99</v>
      </c>
      <c r="F17" s="4" t="s">
        <v>147</v>
      </c>
      <c r="G17" s="4" t="s">
        <v>95</v>
      </c>
      <c r="H17" s="4" t="s">
        <v>100</v>
      </c>
    </row>
    <row r="18" spans="1:10" x14ac:dyDescent="0.25">
      <c r="A18" s="20">
        <v>1</v>
      </c>
      <c r="B18" s="20">
        <v>2</v>
      </c>
      <c r="C18" s="54">
        <v>3</v>
      </c>
      <c r="D18" s="20">
        <v>4</v>
      </c>
      <c r="E18" s="20">
        <v>5</v>
      </c>
      <c r="F18" s="54">
        <v>6</v>
      </c>
      <c r="G18" s="54">
        <v>7</v>
      </c>
      <c r="H18" s="20">
        <v>8</v>
      </c>
    </row>
    <row r="19" spans="1:10" x14ac:dyDescent="0.25">
      <c r="A19" s="14" t="s">
        <v>113</v>
      </c>
      <c r="B19" s="14" t="s">
        <v>152</v>
      </c>
      <c r="C19" s="51" t="s">
        <v>150</v>
      </c>
      <c r="D19" s="55" t="s">
        <v>165</v>
      </c>
      <c r="E19" s="14" t="s">
        <v>151</v>
      </c>
      <c r="F19" s="51" t="s">
        <v>153</v>
      </c>
      <c r="G19" s="52" t="s">
        <v>301</v>
      </c>
      <c r="H19" s="53" t="s">
        <v>164</v>
      </c>
    </row>
    <row r="20" spans="1:10" x14ac:dyDescent="0.25">
      <c r="A20" s="1" t="s">
        <v>160</v>
      </c>
      <c r="B20" s="64"/>
      <c r="C20" s="128">
        <f>GCD(B20:B22)</f>
        <v>0</v>
      </c>
      <c r="D20" s="23"/>
      <c r="E20" s="24">
        <f>D20</f>
        <v>0</v>
      </c>
      <c r="F20" s="64"/>
      <c r="G20" s="61"/>
      <c r="H20" s="47"/>
    </row>
    <row r="21" spans="1:10" x14ac:dyDescent="0.25">
      <c r="A21" s="1" t="s">
        <v>161</v>
      </c>
      <c r="B21" s="64"/>
      <c r="C21" s="141"/>
      <c r="D21" s="23"/>
      <c r="E21" s="24">
        <f>D21</f>
        <v>0</v>
      </c>
      <c r="F21" s="28"/>
      <c r="G21" s="62"/>
      <c r="H21" s="47"/>
    </row>
    <row r="22" spans="1:10" x14ac:dyDescent="0.25">
      <c r="A22" s="1" t="s">
        <v>162</v>
      </c>
      <c r="B22" s="64"/>
      <c r="C22" s="142"/>
      <c r="D22" s="23"/>
      <c r="E22" s="24">
        <f>D22</f>
        <v>0</v>
      </c>
      <c r="F22" s="63"/>
      <c r="G22" s="60"/>
      <c r="H22" s="47"/>
    </row>
    <row r="23" spans="1:10" x14ac:dyDescent="0.25">
      <c r="A23" s="123" t="s">
        <v>311</v>
      </c>
      <c r="B23" s="124"/>
      <c r="C23" s="124"/>
      <c r="D23" s="125"/>
      <c r="E23" s="46">
        <f>SUM(E20:E21)</f>
        <v>0</v>
      </c>
      <c r="F23" s="40" t="s">
        <v>312</v>
      </c>
      <c r="G23" s="41"/>
      <c r="H23" s="25">
        <f>SUM(H20:H21)</f>
        <v>0</v>
      </c>
    </row>
    <row r="24" spans="1:10" x14ac:dyDescent="0.25">
      <c r="A24" s="67"/>
      <c r="B24" s="67"/>
      <c r="C24" s="67"/>
      <c r="D24" s="67"/>
      <c r="E24" s="67"/>
      <c r="F24" s="67"/>
      <c r="G24" s="67"/>
      <c r="H24" s="67"/>
    </row>
    <row r="25" spans="1:10" x14ac:dyDescent="0.25">
      <c r="A25" s="73" t="s">
        <v>215</v>
      </c>
      <c r="B25" s="67"/>
      <c r="C25" s="67"/>
      <c r="D25" s="67"/>
      <c r="E25" s="67"/>
      <c r="F25" s="67"/>
      <c r="G25" s="67"/>
      <c r="H25" s="67"/>
    </row>
    <row r="26" spans="1:10" x14ac:dyDescent="0.25">
      <c r="A26" s="67"/>
      <c r="B26" s="67"/>
      <c r="C26" s="67"/>
      <c r="D26" s="67"/>
      <c r="E26" s="67"/>
      <c r="F26" s="67"/>
      <c r="G26" s="67"/>
      <c r="H26" s="67"/>
    </row>
    <row r="28" spans="1:10" x14ac:dyDescent="0.25">
      <c r="A28" t="s">
        <v>166</v>
      </c>
    </row>
    <row r="29" spans="1:10" x14ac:dyDescent="0.25">
      <c r="A29" t="s">
        <v>167</v>
      </c>
      <c r="J29" s="21"/>
    </row>
    <row r="31" spans="1:10" x14ac:dyDescent="0.25">
      <c r="A31" s="89" t="s">
        <v>101</v>
      </c>
      <c r="B31" s="89" t="s">
        <v>96</v>
      </c>
      <c r="C31" s="89" t="s">
        <v>104</v>
      </c>
      <c r="D31" s="89" t="s">
        <v>98</v>
      </c>
      <c r="E31" s="89" t="s">
        <v>99</v>
      </c>
      <c r="F31" s="89" t="s">
        <v>175</v>
      </c>
      <c r="G31" s="89" t="s">
        <v>95</v>
      </c>
      <c r="H31" s="89" t="s">
        <v>170</v>
      </c>
      <c r="I31" s="90" t="s">
        <v>169</v>
      </c>
      <c r="J31" s="54" t="s">
        <v>100</v>
      </c>
    </row>
    <row r="32" spans="1:10" x14ac:dyDescent="0.25">
      <c r="A32" s="20">
        <v>1</v>
      </c>
      <c r="B32" s="20">
        <v>2</v>
      </c>
      <c r="C32" s="54">
        <v>3</v>
      </c>
      <c r="D32" s="20">
        <v>4</v>
      </c>
      <c r="E32" s="20">
        <v>5</v>
      </c>
      <c r="F32" s="54">
        <v>6</v>
      </c>
      <c r="G32" s="54">
        <v>7</v>
      </c>
      <c r="H32" s="20">
        <v>8</v>
      </c>
      <c r="I32" s="4">
        <v>9</v>
      </c>
      <c r="J32" s="4">
        <v>10</v>
      </c>
    </row>
    <row r="33" spans="1:10" x14ac:dyDescent="0.25">
      <c r="A33" s="91" t="s">
        <v>113</v>
      </c>
      <c r="B33" s="91" t="s">
        <v>152</v>
      </c>
      <c r="C33" s="92" t="s">
        <v>150</v>
      </c>
      <c r="D33" s="93" t="s">
        <v>165</v>
      </c>
      <c r="E33" s="91" t="s">
        <v>151</v>
      </c>
      <c r="F33" s="92" t="s">
        <v>153</v>
      </c>
      <c r="G33" s="94" t="s">
        <v>301</v>
      </c>
      <c r="H33" s="95" t="s">
        <v>164</v>
      </c>
      <c r="I33" s="95" t="s">
        <v>168</v>
      </c>
      <c r="J33" s="96" t="s">
        <v>171</v>
      </c>
    </row>
    <row r="34" spans="1:10" x14ac:dyDescent="0.25">
      <c r="A34" s="1" t="s">
        <v>229</v>
      </c>
      <c r="B34" s="64"/>
      <c r="C34" s="128">
        <f>GCD(B34:B36)</f>
        <v>0</v>
      </c>
      <c r="D34" s="23"/>
      <c r="E34" s="24">
        <f>D34</f>
        <v>0</v>
      </c>
      <c r="F34" s="64"/>
      <c r="G34" s="61"/>
      <c r="H34" s="47"/>
      <c r="I34" s="126"/>
      <c r="J34" s="47"/>
    </row>
    <row r="35" spans="1:10" x14ac:dyDescent="0.25">
      <c r="A35" s="1" t="s">
        <v>230</v>
      </c>
      <c r="B35" s="64"/>
      <c r="C35" s="141"/>
      <c r="D35" s="23"/>
      <c r="E35" s="24">
        <f>D35</f>
        <v>0</v>
      </c>
      <c r="F35" s="28"/>
      <c r="G35" s="62"/>
      <c r="H35" s="47"/>
      <c r="I35" s="143"/>
      <c r="J35" s="47"/>
    </row>
    <row r="36" spans="1:10" x14ac:dyDescent="0.25">
      <c r="A36" s="1" t="s">
        <v>231</v>
      </c>
      <c r="B36" s="64"/>
      <c r="C36" s="142"/>
      <c r="D36" s="23"/>
      <c r="E36" s="24">
        <f>D36</f>
        <v>0</v>
      </c>
      <c r="F36" s="63"/>
      <c r="G36" s="60"/>
      <c r="H36" s="47"/>
      <c r="I36" s="143"/>
      <c r="J36" s="47"/>
    </row>
    <row r="37" spans="1:10" x14ac:dyDescent="0.25">
      <c r="A37" s="123" t="s">
        <v>311</v>
      </c>
      <c r="B37" s="124"/>
      <c r="C37" s="124"/>
      <c r="D37" s="125"/>
      <c r="E37" s="46">
        <f>SUM(E34:E36)</f>
        <v>0</v>
      </c>
      <c r="F37" s="40" t="s">
        <v>313</v>
      </c>
      <c r="G37" s="41"/>
      <c r="H37" s="25">
        <f>SUM(H34:H36)</f>
        <v>0</v>
      </c>
      <c r="I37" s="63"/>
      <c r="J37" s="25">
        <f>SUM(J34:J36)</f>
        <v>0</v>
      </c>
    </row>
    <row r="38" spans="1:10" x14ac:dyDescent="0.25">
      <c r="J38" s="67"/>
    </row>
    <row r="39" spans="1:10" x14ac:dyDescent="0.25">
      <c r="A39" s="73" t="s">
        <v>215</v>
      </c>
      <c r="J39" s="67"/>
    </row>
    <row r="40" spans="1:10" x14ac:dyDescent="0.25">
      <c r="J40" s="67"/>
    </row>
    <row r="42" spans="1:10" x14ac:dyDescent="0.25">
      <c r="A42" t="s">
        <v>180</v>
      </c>
    </row>
    <row r="43" spans="1:10" x14ac:dyDescent="0.25">
      <c r="A43" t="s">
        <v>172</v>
      </c>
    </row>
    <row r="45" spans="1:10" x14ac:dyDescent="0.25">
      <c r="A45" s="89" t="s">
        <v>101</v>
      </c>
      <c r="B45" s="89" t="s">
        <v>96</v>
      </c>
      <c r="C45" s="89" t="s">
        <v>181</v>
      </c>
      <c r="D45" s="89" t="s">
        <v>98</v>
      </c>
      <c r="E45" s="89" t="s">
        <v>99</v>
      </c>
      <c r="F45" s="89" t="s">
        <v>147</v>
      </c>
      <c r="G45" s="89" t="s">
        <v>95</v>
      </c>
      <c r="H45" s="89" t="s">
        <v>100</v>
      </c>
    </row>
    <row r="46" spans="1:10" x14ac:dyDescent="0.25">
      <c r="A46" s="20">
        <v>1</v>
      </c>
      <c r="B46" s="20">
        <v>2</v>
      </c>
      <c r="C46" s="54">
        <v>3</v>
      </c>
      <c r="D46" s="20">
        <v>4</v>
      </c>
      <c r="E46" s="20">
        <v>5</v>
      </c>
      <c r="F46" s="54">
        <v>6</v>
      </c>
      <c r="G46" s="54">
        <v>7</v>
      </c>
      <c r="H46" s="89">
        <v>8</v>
      </c>
    </row>
    <row r="47" spans="1:10" x14ac:dyDescent="0.25">
      <c r="A47" s="53" t="s">
        <v>113</v>
      </c>
      <c r="B47" s="55" t="s">
        <v>315</v>
      </c>
      <c r="C47" s="97" t="s">
        <v>150</v>
      </c>
      <c r="D47" s="55" t="s">
        <v>165</v>
      </c>
      <c r="E47" s="53" t="s">
        <v>151</v>
      </c>
      <c r="F47" s="97" t="s">
        <v>153</v>
      </c>
      <c r="G47" s="52" t="s">
        <v>301</v>
      </c>
      <c r="H47" s="53" t="s">
        <v>164</v>
      </c>
    </row>
    <row r="48" spans="1:10" x14ac:dyDescent="0.25">
      <c r="A48" s="1" t="s">
        <v>173</v>
      </c>
      <c r="B48" s="64"/>
      <c r="C48" s="126"/>
      <c r="D48" s="23"/>
      <c r="E48" s="24">
        <f>D48</f>
        <v>0</v>
      </c>
      <c r="F48" s="134"/>
      <c r="G48" s="134"/>
      <c r="H48" s="47"/>
    </row>
    <row r="49" spans="1:8" x14ac:dyDescent="0.25">
      <c r="A49" s="1" t="s">
        <v>174</v>
      </c>
      <c r="B49" s="64"/>
      <c r="C49" s="127"/>
      <c r="D49" s="23"/>
      <c r="E49" s="24">
        <f>D49</f>
        <v>0</v>
      </c>
      <c r="F49" s="127"/>
      <c r="G49" s="127"/>
      <c r="H49" s="47"/>
    </row>
    <row r="50" spans="1:8" x14ac:dyDescent="0.25">
      <c r="A50" s="123" t="s">
        <v>314</v>
      </c>
      <c r="B50" s="124"/>
      <c r="C50" s="124"/>
      <c r="D50" s="125"/>
      <c r="E50" s="46">
        <f>SUM(E48:E49)</f>
        <v>0</v>
      </c>
      <c r="F50" s="40" t="s">
        <v>312</v>
      </c>
      <c r="G50" s="41"/>
      <c r="H50" s="47"/>
    </row>
    <row r="51" spans="1:8" x14ac:dyDescent="0.25">
      <c r="A51" s="67"/>
      <c r="B51" s="67"/>
      <c r="C51" s="67"/>
      <c r="D51" s="67"/>
      <c r="E51" s="67"/>
      <c r="F51" s="67"/>
      <c r="G51" s="67"/>
      <c r="H51" s="25">
        <f>SUM(H48:H49)</f>
        <v>0</v>
      </c>
    </row>
    <row r="52" spans="1:8" x14ac:dyDescent="0.25">
      <c r="A52" s="73" t="s">
        <v>215</v>
      </c>
      <c r="B52" s="67"/>
      <c r="C52" s="67"/>
      <c r="D52" s="67"/>
      <c r="E52" s="67"/>
      <c r="F52" s="67"/>
      <c r="G52" s="67"/>
      <c r="H52" s="67"/>
    </row>
    <row r="53" spans="1:8" x14ac:dyDescent="0.25">
      <c r="A53" s="67"/>
      <c r="B53" s="67"/>
      <c r="C53" s="67"/>
      <c r="D53" s="67"/>
      <c r="E53" s="67"/>
      <c r="F53" s="67"/>
      <c r="G53" s="67"/>
      <c r="H53" s="67"/>
    </row>
    <row r="55" spans="1:8" x14ac:dyDescent="0.25">
      <c r="A55" t="s">
        <v>203</v>
      </c>
    </row>
    <row r="56" spans="1:8" x14ac:dyDescent="0.25">
      <c r="A56" t="s">
        <v>182</v>
      </c>
    </row>
    <row r="58" spans="1:8" x14ac:dyDescent="0.25">
      <c r="A58" s="89" t="s">
        <v>317</v>
      </c>
      <c r="B58" s="89" t="s">
        <v>96</v>
      </c>
      <c r="C58" s="89" t="s">
        <v>181</v>
      </c>
      <c r="D58" s="89" t="s">
        <v>98</v>
      </c>
      <c r="E58" s="89" t="s">
        <v>99</v>
      </c>
      <c r="F58" s="89" t="s">
        <v>302</v>
      </c>
      <c r="G58" s="89" t="s">
        <v>95</v>
      </c>
      <c r="H58" s="89" t="s">
        <v>100</v>
      </c>
    </row>
    <row r="59" spans="1:8" x14ac:dyDescent="0.25">
      <c r="A59" s="20">
        <v>1</v>
      </c>
      <c r="B59" s="20">
        <v>2</v>
      </c>
      <c r="C59" s="54">
        <v>3</v>
      </c>
      <c r="D59" s="20">
        <v>4</v>
      </c>
      <c r="E59" s="20">
        <v>5</v>
      </c>
      <c r="F59" s="54">
        <v>6</v>
      </c>
      <c r="G59" s="54">
        <v>7</v>
      </c>
      <c r="H59" s="20">
        <v>8</v>
      </c>
    </row>
    <row r="60" spans="1:8" x14ac:dyDescent="0.25">
      <c r="A60" s="14" t="s">
        <v>113</v>
      </c>
      <c r="B60" s="14" t="s">
        <v>152</v>
      </c>
      <c r="C60" s="51" t="s">
        <v>150</v>
      </c>
      <c r="D60" s="55" t="s">
        <v>165</v>
      </c>
      <c r="E60" s="14" t="s">
        <v>151</v>
      </c>
      <c r="F60" s="51" t="s">
        <v>153</v>
      </c>
      <c r="G60" s="52" t="s">
        <v>301</v>
      </c>
      <c r="H60" s="53" t="s">
        <v>164</v>
      </c>
    </row>
    <row r="61" spans="1:8" x14ac:dyDescent="0.25">
      <c r="A61" s="1" t="s">
        <v>183</v>
      </c>
      <c r="B61" s="64"/>
      <c r="C61" s="126">
        <f>GCD(B61:B62)</f>
        <v>0</v>
      </c>
      <c r="D61" s="23"/>
      <c r="E61" s="24">
        <f>D61</f>
        <v>0</v>
      </c>
      <c r="F61" s="64"/>
      <c r="G61" s="61"/>
      <c r="H61" s="47">
        <f>E61*$G$61</f>
        <v>0</v>
      </c>
    </row>
    <row r="62" spans="1:8" x14ac:dyDescent="0.25">
      <c r="A62" s="1" t="s">
        <v>184</v>
      </c>
      <c r="B62" s="64"/>
      <c r="C62" s="133"/>
      <c r="D62" s="23"/>
      <c r="E62" s="24">
        <f>D62</f>
        <v>0</v>
      </c>
      <c r="F62" s="28"/>
      <c r="G62" s="62"/>
      <c r="H62" s="47">
        <f>E62*$G$61</f>
        <v>0</v>
      </c>
    </row>
    <row r="63" spans="1:8" x14ac:dyDescent="0.25">
      <c r="A63" s="1" t="s">
        <v>185</v>
      </c>
      <c r="B63" s="64"/>
      <c r="C63" s="127"/>
      <c r="D63" s="23"/>
      <c r="E63" s="24">
        <f>D63</f>
        <v>0</v>
      </c>
      <c r="F63" s="29"/>
      <c r="G63" s="62"/>
      <c r="H63" s="47">
        <f>E63*$G$61</f>
        <v>0</v>
      </c>
    </row>
    <row r="64" spans="1:8" x14ac:dyDescent="0.25">
      <c r="A64" s="123" t="s">
        <v>316</v>
      </c>
      <c r="B64" s="124"/>
      <c r="C64" s="124"/>
      <c r="D64" s="125"/>
      <c r="E64" s="46">
        <f>SUM(E61:E63)</f>
        <v>0</v>
      </c>
      <c r="F64" s="40" t="s">
        <v>312</v>
      </c>
      <c r="G64" s="41"/>
      <c r="H64" s="25">
        <f>SUM(H61:H63)</f>
        <v>0</v>
      </c>
    </row>
    <row r="65" spans="1:8" x14ac:dyDescent="0.25">
      <c r="A65" s="67"/>
      <c r="B65" s="67"/>
      <c r="C65" s="67"/>
      <c r="D65" s="67"/>
      <c r="E65" s="67"/>
      <c r="F65" s="67"/>
      <c r="G65" s="67"/>
      <c r="H65" s="67"/>
    </row>
    <row r="66" spans="1:8" x14ac:dyDescent="0.25">
      <c r="A66" s="73" t="s">
        <v>215</v>
      </c>
      <c r="B66" s="67"/>
      <c r="C66" s="67"/>
      <c r="D66" s="67"/>
      <c r="E66" s="67"/>
      <c r="F66" s="67"/>
      <c r="G66" s="67"/>
      <c r="H66" s="67"/>
    </row>
    <row r="67" spans="1:8" x14ac:dyDescent="0.25">
      <c r="A67" s="67"/>
      <c r="B67" s="67"/>
      <c r="C67" s="67"/>
      <c r="D67" s="67"/>
      <c r="E67" s="67"/>
      <c r="F67" s="67"/>
      <c r="G67" s="67"/>
      <c r="H67" s="67"/>
    </row>
    <row r="68" spans="1:8" x14ac:dyDescent="0.25">
      <c r="A68" s="67"/>
      <c r="B68" s="67"/>
      <c r="C68" s="67"/>
      <c r="D68" s="67"/>
      <c r="E68" s="67"/>
      <c r="F68" s="67"/>
      <c r="G68" s="67"/>
      <c r="H68" s="67"/>
    </row>
    <row r="69" spans="1:8" x14ac:dyDescent="0.25">
      <c r="A69" t="s">
        <v>204</v>
      </c>
    </row>
    <row r="70" spans="1:8" x14ac:dyDescent="0.25">
      <c r="A70" t="s">
        <v>186</v>
      </c>
    </row>
    <row r="71" spans="1:8" x14ac:dyDescent="0.25">
      <c r="A71" t="s">
        <v>187</v>
      </c>
    </row>
    <row r="73" spans="1:8" x14ac:dyDescent="0.25">
      <c r="A73" s="4" t="s">
        <v>225</v>
      </c>
      <c r="B73" s="4" t="s">
        <v>96</v>
      </c>
      <c r="C73" s="4" t="s">
        <v>181</v>
      </c>
      <c r="D73" s="4" t="s">
        <v>98</v>
      </c>
      <c r="E73" s="4" t="s">
        <v>99</v>
      </c>
      <c r="F73" s="4" t="s">
        <v>147</v>
      </c>
      <c r="G73" s="4" t="s">
        <v>95</v>
      </c>
      <c r="H73" s="4" t="s">
        <v>100</v>
      </c>
    </row>
    <row r="74" spans="1:8" x14ac:dyDescent="0.25">
      <c r="A74" s="20">
        <v>1</v>
      </c>
      <c r="B74" s="20">
        <v>2</v>
      </c>
      <c r="C74" s="54">
        <v>3</v>
      </c>
      <c r="D74" s="20">
        <v>4</v>
      </c>
      <c r="E74" s="20">
        <v>5</v>
      </c>
      <c r="F74" s="54">
        <v>6</v>
      </c>
      <c r="G74" s="54">
        <v>7</v>
      </c>
      <c r="H74" s="20">
        <v>8</v>
      </c>
    </row>
    <row r="75" spans="1:8" x14ac:dyDescent="0.25">
      <c r="A75" s="14" t="s">
        <v>113</v>
      </c>
      <c r="B75" s="14" t="s">
        <v>152</v>
      </c>
      <c r="C75" s="51" t="s">
        <v>150</v>
      </c>
      <c r="D75" s="55" t="s">
        <v>165</v>
      </c>
      <c r="E75" s="14" t="s">
        <v>151</v>
      </c>
      <c r="F75" s="51" t="s">
        <v>153</v>
      </c>
      <c r="G75" s="52" t="s">
        <v>154</v>
      </c>
      <c r="H75" s="53" t="s">
        <v>164</v>
      </c>
    </row>
    <row r="76" spans="1:8" x14ac:dyDescent="0.25">
      <c r="A76" s="1" t="s">
        <v>226</v>
      </c>
      <c r="B76" s="64"/>
      <c r="C76" s="126">
        <f>GCD(B76:B77)</f>
        <v>0</v>
      </c>
      <c r="D76" s="23"/>
      <c r="E76" s="24">
        <f>D76</f>
        <v>0</v>
      </c>
      <c r="F76" s="64"/>
      <c r="G76" s="61"/>
      <c r="H76" s="47"/>
    </row>
    <row r="77" spans="1:8" x14ac:dyDescent="0.25">
      <c r="A77" s="1" t="s">
        <v>227</v>
      </c>
      <c r="B77" s="64"/>
      <c r="C77" s="133"/>
      <c r="D77" s="23"/>
      <c r="E77" s="24">
        <f>D77</f>
        <v>0</v>
      </c>
      <c r="F77" s="28"/>
      <c r="G77" s="62"/>
      <c r="H77" s="47"/>
    </row>
    <row r="78" spans="1:8" x14ac:dyDescent="0.25">
      <c r="A78" s="1" t="s">
        <v>228</v>
      </c>
      <c r="B78" s="64"/>
      <c r="C78" s="127"/>
      <c r="D78" s="23"/>
      <c r="E78" s="24">
        <f>D78</f>
        <v>0</v>
      </c>
      <c r="F78" s="29"/>
      <c r="G78" s="62"/>
      <c r="H78" s="47"/>
    </row>
    <row r="79" spans="1:8" x14ac:dyDescent="0.25">
      <c r="A79" s="123" t="s">
        <v>316</v>
      </c>
      <c r="B79" s="124"/>
      <c r="C79" s="124"/>
      <c r="D79" s="125"/>
      <c r="E79" s="46">
        <f>SUM(E76:E78)</f>
        <v>0</v>
      </c>
      <c r="F79" s="87" t="s">
        <v>312</v>
      </c>
      <c r="G79" s="88"/>
      <c r="H79" s="25">
        <f>SUM(H76:H78)</f>
        <v>0</v>
      </c>
    </row>
    <row r="80" spans="1:8" x14ac:dyDescent="0.25">
      <c r="A80" s="67"/>
      <c r="B80" s="67"/>
      <c r="C80" s="67"/>
      <c r="D80" s="67"/>
      <c r="E80" s="67"/>
      <c r="F80" s="67"/>
      <c r="G80" s="67"/>
      <c r="H80" s="67"/>
    </row>
    <row r="81" spans="1:8" x14ac:dyDescent="0.25">
      <c r="A81" s="73" t="s">
        <v>215</v>
      </c>
      <c r="B81" s="67"/>
      <c r="C81" s="67"/>
      <c r="D81" s="67"/>
      <c r="E81" s="67"/>
      <c r="F81" s="67"/>
      <c r="G81" s="67"/>
      <c r="H81" s="67"/>
    </row>
    <row r="82" spans="1:8" x14ac:dyDescent="0.25">
      <c r="A82" s="67"/>
      <c r="B82" s="67"/>
      <c r="C82" s="67"/>
      <c r="D82" s="67"/>
      <c r="E82" s="67"/>
      <c r="F82" s="67"/>
      <c r="G82" s="67"/>
      <c r="H82" s="67"/>
    </row>
    <row r="83" spans="1:8" x14ac:dyDescent="0.25">
      <c r="A83" s="67"/>
      <c r="B83" s="67"/>
      <c r="C83" s="67"/>
      <c r="D83" s="67"/>
      <c r="E83" s="67"/>
      <c r="F83" s="67"/>
      <c r="G83" s="67"/>
      <c r="H83" s="67"/>
    </row>
    <row r="84" spans="1:8" x14ac:dyDescent="0.25">
      <c r="A84" t="s">
        <v>205</v>
      </c>
    </row>
    <row r="85" spans="1:8" x14ac:dyDescent="0.25">
      <c r="A85" t="s">
        <v>188</v>
      </c>
    </row>
    <row r="86" spans="1:8" x14ac:dyDescent="0.25">
      <c r="A86" t="s">
        <v>189</v>
      </c>
    </row>
    <row r="88" spans="1:8" x14ac:dyDescent="0.25">
      <c r="A88" s="4" t="s">
        <v>224</v>
      </c>
      <c r="B88" s="4" t="s">
        <v>96</v>
      </c>
      <c r="C88" s="4" t="s">
        <v>181</v>
      </c>
      <c r="D88" s="4" t="s">
        <v>98</v>
      </c>
      <c r="E88" s="4" t="s">
        <v>99</v>
      </c>
      <c r="F88" s="4" t="s">
        <v>147</v>
      </c>
      <c r="G88" s="4" t="s">
        <v>95</v>
      </c>
      <c r="H88" s="4" t="s">
        <v>100</v>
      </c>
    </row>
    <row r="89" spans="1:8" x14ac:dyDescent="0.25">
      <c r="A89" s="20">
        <v>1</v>
      </c>
      <c r="B89" s="20">
        <v>2</v>
      </c>
      <c r="C89" s="54">
        <v>3</v>
      </c>
      <c r="D89" s="20">
        <v>4</v>
      </c>
      <c r="E89" s="20">
        <v>5</v>
      </c>
      <c r="F89" s="54">
        <v>6</v>
      </c>
      <c r="G89" s="54">
        <v>7</v>
      </c>
      <c r="H89" s="20">
        <v>8</v>
      </c>
    </row>
    <row r="90" spans="1:8" x14ac:dyDescent="0.25">
      <c r="A90" s="14" t="s">
        <v>113</v>
      </c>
      <c r="B90" s="14" t="s">
        <v>152</v>
      </c>
      <c r="C90" s="51" t="s">
        <v>150</v>
      </c>
      <c r="D90" s="55" t="s">
        <v>165</v>
      </c>
      <c r="E90" s="14" t="s">
        <v>151</v>
      </c>
      <c r="F90" s="51" t="s">
        <v>153</v>
      </c>
      <c r="G90" s="52" t="s">
        <v>154</v>
      </c>
      <c r="H90" s="53" t="s">
        <v>164</v>
      </c>
    </row>
    <row r="91" spans="1:8" x14ac:dyDescent="0.25">
      <c r="A91" s="1" t="s">
        <v>190</v>
      </c>
      <c r="B91" s="64"/>
      <c r="C91" s="126">
        <f>GCD(B91:B92)</f>
        <v>0</v>
      </c>
      <c r="D91" s="23"/>
      <c r="E91" s="24">
        <f>D91</f>
        <v>0</v>
      </c>
      <c r="F91" s="64"/>
      <c r="G91" s="61"/>
      <c r="H91" s="47"/>
    </row>
    <row r="92" spans="1:8" x14ac:dyDescent="0.25">
      <c r="A92" s="1" t="s">
        <v>191</v>
      </c>
      <c r="B92" s="64"/>
      <c r="C92" s="133"/>
      <c r="D92" s="23"/>
      <c r="E92" s="24">
        <f>D92</f>
        <v>0</v>
      </c>
      <c r="F92" s="28"/>
      <c r="G92" s="62"/>
      <c r="H92" s="47"/>
    </row>
    <row r="93" spans="1:8" x14ac:dyDescent="0.25">
      <c r="A93" s="1" t="s">
        <v>192</v>
      </c>
      <c r="B93" s="64"/>
      <c r="C93" s="127"/>
      <c r="D93" s="23"/>
      <c r="E93" s="24">
        <f>D93</f>
        <v>0</v>
      </c>
      <c r="F93" s="29"/>
      <c r="G93" s="62"/>
      <c r="H93" s="47"/>
    </row>
    <row r="94" spans="1:8" x14ac:dyDescent="0.25">
      <c r="A94" s="123" t="s">
        <v>316</v>
      </c>
      <c r="B94" s="124"/>
      <c r="C94" s="124"/>
      <c r="D94" s="125"/>
      <c r="E94" s="46">
        <f>SUM(E91:E93)</f>
        <v>0</v>
      </c>
      <c r="F94" s="87" t="s">
        <v>312</v>
      </c>
      <c r="G94" s="88"/>
      <c r="H94" s="25">
        <f>SUM(H91:H93)</f>
        <v>0</v>
      </c>
    </row>
    <row r="96" spans="1:8" x14ac:dyDescent="0.25">
      <c r="A96" s="73" t="s">
        <v>215</v>
      </c>
    </row>
    <row r="99" spans="1:11" x14ac:dyDescent="0.25">
      <c r="A99" t="s">
        <v>206</v>
      </c>
    </row>
    <row r="100" spans="1:11" x14ac:dyDescent="0.25">
      <c r="A100" t="s">
        <v>201</v>
      </c>
      <c r="J100" s="30"/>
    </row>
    <row r="101" spans="1:11" x14ac:dyDescent="0.25">
      <c r="A101" t="s">
        <v>193</v>
      </c>
      <c r="J101" s="30"/>
    </row>
    <row r="103" spans="1:11" x14ac:dyDescent="0.25">
      <c r="A103" s="4" t="s">
        <v>110</v>
      </c>
      <c r="B103" s="4" t="s">
        <v>91</v>
      </c>
      <c r="C103" s="4" t="s">
        <v>111</v>
      </c>
      <c r="D103" s="4" t="s">
        <v>112</v>
      </c>
    </row>
    <row r="104" spans="1:11" x14ac:dyDescent="0.25">
      <c r="A104" s="20">
        <v>1</v>
      </c>
      <c r="B104" s="20">
        <v>2</v>
      </c>
      <c r="C104" s="20">
        <v>3</v>
      </c>
      <c r="D104" s="20">
        <v>4</v>
      </c>
    </row>
    <row r="105" spans="1:11" x14ac:dyDescent="0.25">
      <c r="A105" s="14" t="s">
        <v>113</v>
      </c>
      <c r="B105" s="14" t="s">
        <v>115</v>
      </c>
      <c r="C105" s="14" t="s">
        <v>114</v>
      </c>
      <c r="D105" s="56" t="s">
        <v>156</v>
      </c>
      <c r="J105" s="65"/>
      <c r="K105" s="30"/>
    </row>
    <row r="106" spans="1:11" x14ac:dyDescent="0.25">
      <c r="A106" s="1" t="s">
        <v>190</v>
      </c>
      <c r="B106" s="32"/>
      <c r="C106" s="33"/>
      <c r="D106" s="50"/>
    </row>
    <row r="107" spans="1:11" x14ac:dyDescent="0.25">
      <c r="A107" s="1" t="s">
        <v>191</v>
      </c>
      <c r="B107" s="32"/>
      <c r="C107" s="33"/>
      <c r="D107" s="50"/>
    </row>
    <row r="108" spans="1:11" x14ac:dyDescent="0.25">
      <c r="A108" s="1" t="s">
        <v>192</v>
      </c>
      <c r="B108" s="32"/>
      <c r="C108" s="33"/>
      <c r="D108" s="50"/>
    </row>
    <row r="109" spans="1:11" x14ac:dyDescent="0.25">
      <c r="A109" s="9" t="s">
        <v>94</v>
      </c>
      <c r="B109" s="76">
        <v>1</v>
      </c>
      <c r="C109" s="1" t="s">
        <v>116</v>
      </c>
      <c r="D109" s="33">
        <f>SUM(D106:D108)</f>
        <v>0</v>
      </c>
    </row>
    <row r="110" spans="1:11" x14ac:dyDescent="0.25">
      <c r="A110" s="74"/>
      <c r="B110" s="74"/>
      <c r="C110" s="74"/>
      <c r="D110" s="74"/>
    </row>
    <row r="111" spans="1:11" x14ac:dyDescent="0.25">
      <c r="A111" s="73" t="s">
        <v>215</v>
      </c>
      <c r="B111" s="74"/>
      <c r="C111" s="74"/>
      <c r="D111" s="74"/>
    </row>
    <row r="112" spans="1:11" x14ac:dyDescent="0.25">
      <c r="A112" s="74"/>
      <c r="B112" s="74"/>
      <c r="C112" s="74"/>
      <c r="D112" s="74"/>
    </row>
    <row r="113" spans="1:8" x14ac:dyDescent="0.25">
      <c r="B113" s="30"/>
    </row>
    <row r="114" spans="1:8" x14ac:dyDescent="0.25">
      <c r="A114" t="s">
        <v>207</v>
      </c>
    </row>
    <row r="115" spans="1:8" x14ac:dyDescent="0.25">
      <c r="A115" t="s">
        <v>194</v>
      </c>
    </row>
    <row r="116" spans="1:8" x14ac:dyDescent="0.25">
      <c r="A116" t="s">
        <v>195</v>
      </c>
    </row>
    <row r="118" spans="1:8" x14ac:dyDescent="0.25">
      <c r="A118" s="4" t="s">
        <v>110</v>
      </c>
      <c r="B118" s="4" t="s">
        <v>96</v>
      </c>
      <c r="C118" s="4" t="s">
        <v>181</v>
      </c>
      <c r="D118" s="4" t="s">
        <v>98</v>
      </c>
      <c r="E118" s="4" t="s">
        <v>99</v>
      </c>
      <c r="F118" s="4" t="s">
        <v>147</v>
      </c>
      <c r="G118" s="4" t="s">
        <v>95</v>
      </c>
      <c r="H118" s="4" t="s">
        <v>100</v>
      </c>
    </row>
    <row r="119" spans="1:8" x14ac:dyDescent="0.25">
      <c r="A119" s="20">
        <v>1</v>
      </c>
      <c r="B119" s="20">
        <v>2</v>
      </c>
      <c r="C119" s="54">
        <v>3</v>
      </c>
      <c r="D119" s="20">
        <v>4</v>
      </c>
      <c r="E119" s="20">
        <v>5</v>
      </c>
      <c r="F119" s="54">
        <v>6</v>
      </c>
      <c r="G119" s="54">
        <v>7</v>
      </c>
      <c r="H119" s="20">
        <v>8</v>
      </c>
    </row>
    <row r="120" spans="1:8" x14ac:dyDescent="0.25">
      <c r="A120" s="14" t="s">
        <v>113</v>
      </c>
      <c r="B120" s="14" t="s">
        <v>152</v>
      </c>
      <c r="C120" s="51" t="s">
        <v>150</v>
      </c>
      <c r="D120" s="55" t="s">
        <v>165</v>
      </c>
      <c r="E120" s="14" t="s">
        <v>151</v>
      </c>
      <c r="F120" s="51" t="s">
        <v>153</v>
      </c>
      <c r="G120" s="52" t="s">
        <v>154</v>
      </c>
      <c r="H120" s="53" t="s">
        <v>164</v>
      </c>
    </row>
    <row r="121" spans="1:8" x14ac:dyDescent="0.25">
      <c r="A121" s="1" t="s">
        <v>14</v>
      </c>
      <c r="B121" s="66"/>
      <c r="C121" s="126">
        <f>GCD(B121:B122)</f>
        <v>0</v>
      </c>
      <c r="D121" s="23"/>
      <c r="E121" s="24">
        <f>D121</f>
        <v>0</v>
      </c>
      <c r="F121" s="64"/>
      <c r="G121" s="61"/>
      <c r="H121" s="47"/>
    </row>
    <row r="122" spans="1:8" x14ac:dyDescent="0.25">
      <c r="A122" s="1" t="s">
        <v>66</v>
      </c>
      <c r="B122" s="66"/>
      <c r="C122" s="133"/>
      <c r="D122" s="23"/>
      <c r="E122" s="24">
        <f>D122</f>
        <v>0</v>
      </c>
      <c r="F122" s="28"/>
      <c r="G122" s="62"/>
      <c r="H122" s="47"/>
    </row>
    <row r="123" spans="1:8" x14ac:dyDescent="0.25">
      <c r="A123" s="1" t="s">
        <v>19</v>
      </c>
      <c r="B123" s="66"/>
      <c r="C123" s="127"/>
      <c r="D123" s="23"/>
      <c r="E123" s="24">
        <f>D123</f>
        <v>0</v>
      </c>
      <c r="F123" s="29"/>
      <c r="G123" s="62"/>
      <c r="H123" s="47"/>
    </row>
    <row r="124" spans="1:8" x14ac:dyDescent="0.25">
      <c r="A124" s="123" t="s">
        <v>316</v>
      </c>
      <c r="B124" s="124"/>
      <c r="C124" s="124"/>
      <c r="D124" s="125"/>
      <c r="E124" s="46">
        <f>SUM(E121:E123)</f>
        <v>0</v>
      </c>
      <c r="F124" s="87" t="s">
        <v>312</v>
      </c>
      <c r="G124" s="88"/>
      <c r="H124" s="25">
        <f>SUM(H121:H123)</f>
        <v>0</v>
      </c>
    </row>
    <row r="126" spans="1:8" x14ac:dyDescent="0.25">
      <c r="A126" s="73" t="s">
        <v>215</v>
      </c>
    </row>
    <row r="129" spans="1:8" x14ac:dyDescent="0.25">
      <c r="A129" t="s">
        <v>208</v>
      </c>
    </row>
    <row r="130" spans="1:8" x14ac:dyDescent="0.25">
      <c r="A130" t="s">
        <v>196</v>
      </c>
    </row>
    <row r="131" spans="1:8" x14ac:dyDescent="0.25">
      <c r="A131" t="s">
        <v>197</v>
      </c>
    </row>
    <row r="133" spans="1:8" x14ac:dyDescent="0.25">
      <c r="A133" s="89" t="s">
        <v>321</v>
      </c>
      <c r="B133" s="89" t="s">
        <v>96</v>
      </c>
      <c r="C133" s="89" t="s">
        <v>181</v>
      </c>
      <c r="D133" s="89" t="s">
        <v>98</v>
      </c>
      <c r="E133" s="89" t="s">
        <v>99</v>
      </c>
      <c r="F133" s="89" t="s">
        <v>147</v>
      </c>
      <c r="G133" s="89" t="s">
        <v>95</v>
      </c>
      <c r="H133" s="89" t="s">
        <v>100</v>
      </c>
    </row>
    <row r="134" spans="1:8" x14ac:dyDescent="0.25">
      <c r="A134" s="20">
        <v>1</v>
      </c>
      <c r="B134" s="20">
        <v>2</v>
      </c>
      <c r="C134" s="54">
        <v>3</v>
      </c>
      <c r="D134" s="20">
        <v>4</v>
      </c>
      <c r="E134" s="20">
        <v>5</v>
      </c>
      <c r="F134" s="54">
        <v>6</v>
      </c>
      <c r="G134" s="54">
        <v>7</v>
      </c>
      <c r="H134" s="20">
        <v>8</v>
      </c>
    </row>
    <row r="135" spans="1:8" x14ac:dyDescent="0.25">
      <c r="A135" s="14" t="s">
        <v>113</v>
      </c>
      <c r="B135" s="14" t="s">
        <v>152</v>
      </c>
      <c r="C135" s="51" t="s">
        <v>150</v>
      </c>
      <c r="D135" s="55" t="s">
        <v>165</v>
      </c>
      <c r="E135" s="14" t="s">
        <v>151</v>
      </c>
      <c r="F135" s="51" t="s">
        <v>153</v>
      </c>
      <c r="G135" s="52" t="s">
        <v>154</v>
      </c>
      <c r="H135" s="53" t="s">
        <v>164</v>
      </c>
    </row>
    <row r="136" spans="1:8" x14ac:dyDescent="0.25">
      <c r="A136" s="1" t="s">
        <v>198</v>
      </c>
      <c r="B136" s="66"/>
      <c r="C136" s="126">
        <f>GCD(B136:B137)</f>
        <v>0</v>
      </c>
      <c r="D136" s="23"/>
      <c r="E136" s="24">
        <f>D136</f>
        <v>0</v>
      </c>
      <c r="F136" s="64"/>
      <c r="G136" s="61"/>
      <c r="H136" s="47"/>
    </row>
    <row r="137" spans="1:8" x14ac:dyDescent="0.25">
      <c r="A137" s="1" t="s">
        <v>199</v>
      </c>
      <c r="B137" s="66"/>
      <c r="C137" s="133"/>
      <c r="D137" s="23"/>
      <c r="E137" s="24">
        <f>D137</f>
        <v>0</v>
      </c>
      <c r="F137" s="28"/>
      <c r="G137" s="62"/>
      <c r="H137" s="47"/>
    </row>
    <row r="138" spans="1:8" x14ac:dyDescent="0.25">
      <c r="A138" s="1" t="s">
        <v>200</v>
      </c>
      <c r="B138" s="66"/>
      <c r="C138" s="127"/>
      <c r="D138" s="23"/>
      <c r="E138" s="24">
        <f>D138</f>
        <v>0</v>
      </c>
      <c r="F138" s="29"/>
      <c r="G138" s="62"/>
      <c r="H138" s="47"/>
    </row>
    <row r="139" spans="1:8" x14ac:dyDescent="0.25">
      <c r="A139" s="123" t="s">
        <v>316</v>
      </c>
      <c r="B139" s="124"/>
      <c r="C139" s="124"/>
      <c r="D139" s="125"/>
      <c r="E139" s="46">
        <f>SUM(E136:E138)</f>
        <v>0</v>
      </c>
      <c r="F139" s="87" t="s">
        <v>312</v>
      </c>
      <c r="G139" s="88"/>
      <c r="H139" s="25">
        <f>SUM(H136:H138)</f>
        <v>0</v>
      </c>
    </row>
    <row r="141" spans="1:8" x14ac:dyDescent="0.25">
      <c r="A141" s="73" t="s">
        <v>215</v>
      </c>
    </row>
    <row r="142" spans="1:8" x14ac:dyDescent="0.25">
      <c r="A142" s="27"/>
    </row>
    <row r="143" spans="1:8" x14ac:dyDescent="0.25">
      <c r="A143" s="27"/>
    </row>
    <row r="144" spans="1:8" x14ac:dyDescent="0.25">
      <c r="A144" s="27"/>
    </row>
    <row r="145" spans="1:8" x14ac:dyDescent="0.25">
      <c r="A145" t="s">
        <v>222</v>
      </c>
    </row>
    <row r="146" spans="1:8" x14ac:dyDescent="0.25">
      <c r="A146" t="s">
        <v>223</v>
      </c>
    </row>
    <row r="148" spans="1:8" x14ac:dyDescent="0.25">
      <c r="A148" s="89" t="s">
        <v>282</v>
      </c>
      <c r="B148" s="89" t="s">
        <v>96</v>
      </c>
      <c r="C148" s="89" t="s">
        <v>181</v>
      </c>
      <c r="D148" s="89" t="s">
        <v>98</v>
      </c>
      <c r="E148" s="89" t="s">
        <v>99</v>
      </c>
      <c r="F148" s="89" t="s">
        <v>147</v>
      </c>
      <c r="G148" s="89" t="s">
        <v>95</v>
      </c>
      <c r="H148" s="89" t="s">
        <v>100</v>
      </c>
    </row>
    <row r="149" spans="1:8" x14ac:dyDescent="0.25">
      <c r="A149" s="68">
        <v>1</v>
      </c>
      <c r="B149" s="68">
        <v>2</v>
      </c>
      <c r="C149" s="54">
        <v>3</v>
      </c>
      <c r="D149" s="68">
        <v>4</v>
      </c>
      <c r="E149" s="68">
        <v>5</v>
      </c>
      <c r="F149" s="54">
        <v>6</v>
      </c>
      <c r="G149" s="54">
        <v>7</v>
      </c>
      <c r="H149" s="68">
        <v>8</v>
      </c>
    </row>
    <row r="150" spans="1:8" x14ac:dyDescent="0.25">
      <c r="A150" s="14" t="s">
        <v>113</v>
      </c>
      <c r="B150" s="14" t="s">
        <v>152</v>
      </c>
      <c r="C150" s="51" t="s">
        <v>150</v>
      </c>
      <c r="D150" s="55" t="s">
        <v>165</v>
      </c>
      <c r="E150" s="14" t="s">
        <v>151</v>
      </c>
      <c r="F150" s="51" t="s">
        <v>153</v>
      </c>
      <c r="G150" s="52" t="s">
        <v>154</v>
      </c>
      <c r="H150" s="53" t="s">
        <v>164</v>
      </c>
    </row>
    <row r="151" spans="1:8" x14ac:dyDescent="0.25">
      <c r="A151" s="1" t="s">
        <v>160</v>
      </c>
      <c r="B151" s="66"/>
      <c r="C151" s="126">
        <f>GCD(B151:B153)</f>
        <v>0</v>
      </c>
      <c r="D151" s="23"/>
      <c r="E151" s="24">
        <f>D151</f>
        <v>0</v>
      </c>
      <c r="F151" s="64"/>
      <c r="G151" s="61"/>
      <c r="H151" s="47"/>
    </row>
    <row r="152" spans="1:8" x14ac:dyDescent="0.25">
      <c r="A152" s="1" t="s">
        <v>161</v>
      </c>
      <c r="B152" s="66"/>
      <c r="C152" s="133"/>
      <c r="D152" s="23"/>
      <c r="E152" s="24">
        <f>D152</f>
        <v>0</v>
      </c>
      <c r="F152" s="70"/>
      <c r="G152" s="62"/>
      <c r="H152" s="47"/>
    </row>
    <row r="153" spans="1:8" x14ac:dyDescent="0.25">
      <c r="A153" s="1" t="s">
        <v>162</v>
      </c>
      <c r="B153" s="66"/>
      <c r="C153" s="127"/>
      <c r="D153" s="23"/>
      <c r="E153" s="24">
        <f>D153</f>
        <v>0</v>
      </c>
      <c r="F153" s="69"/>
      <c r="G153" s="62"/>
      <c r="H153" s="47"/>
    </row>
    <row r="154" spans="1:8" x14ac:dyDescent="0.25">
      <c r="A154" s="123" t="s">
        <v>316</v>
      </c>
      <c r="B154" s="124"/>
      <c r="C154" s="124"/>
      <c r="D154" s="125"/>
      <c r="E154" s="46">
        <f>SUM(E151:E153)</f>
        <v>0</v>
      </c>
      <c r="F154" s="87" t="s">
        <v>312</v>
      </c>
      <c r="G154" s="88"/>
      <c r="H154" s="25">
        <f>SUM(H151:H153)</f>
        <v>0</v>
      </c>
    </row>
    <row r="156" spans="1:8" x14ac:dyDescent="0.25">
      <c r="A156" s="73" t="s">
        <v>215</v>
      </c>
    </row>
    <row r="160" spans="1:8" x14ac:dyDescent="0.25">
      <c r="A160" t="s">
        <v>234</v>
      </c>
    </row>
    <row r="161" spans="1:8" x14ac:dyDescent="0.25">
      <c r="A161" t="s">
        <v>232</v>
      </c>
    </row>
    <row r="162" spans="1:8" x14ac:dyDescent="0.25">
      <c r="A162" t="s">
        <v>233</v>
      </c>
    </row>
    <row r="164" spans="1:8" x14ac:dyDescent="0.25">
      <c r="A164" s="89" t="s">
        <v>90</v>
      </c>
      <c r="B164" s="89" t="s">
        <v>96</v>
      </c>
      <c r="C164" s="89" t="s">
        <v>97</v>
      </c>
      <c r="D164" s="89" t="s">
        <v>98</v>
      </c>
      <c r="E164" s="89" t="s">
        <v>99</v>
      </c>
      <c r="F164" s="89" t="s">
        <v>241</v>
      </c>
      <c r="G164" s="89" t="s">
        <v>95</v>
      </c>
      <c r="H164" s="89" t="s">
        <v>242</v>
      </c>
    </row>
    <row r="165" spans="1:8" x14ac:dyDescent="0.25">
      <c r="A165" s="68">
        <v>1</v>
      </c>
      <c r="B165" s="68">
        <v>2</v>
      </c>
      <c r="C165" s="68">
        <v>3</v>
      </c>
      <c r="D165" s="68">
        <v>4</v>
      </c>
      <c r="E165" s="68">
        <v>5</v>
      </c>
      <c r="F165" s="68">
        <v>6</v>
      </c>
      <c r="G165" s="54">
        <v>7</v>
      </c>
      <c r="H165" s="68">
        <v>8</v>
      </c>
    </row>
    <row r="166" spans="1:8" x14ac:dyDescent="0.25">
      <c r="A166" s="14" t="s">
        <v>113</v>
      </c>
      <c r="B166" s="14" t="s">
        <v>152</v>
      </c>
      <c r="C166" s="51" t="s">
        <v>155</v>
      </c>
      <c r="D166" s="56" t="s">
        <v>214</v>
      </c>
      <c r="E166" s="14" t="s">
        <v>151</v>
      </c>
      <c r="F166" s="51" t="s">
        <v>153</v>
      </c>
      <c r="G166" s="52" t="s">
        <v>154</v>
      </c>
      <c r="H166" s="53" t="s">
        <v>164</v>
      </c>
    </row>
    <row r="167" spans="1:8" x14ac:dyDescent="0.25">
      <c r="A167" s="1" t="s">
        <v>211</v>
      </c>
      <c r="B167" s="1"/>
      <c r="C167" s="128">
        <f>LCM(B167:B169)</f>
        <v>0</v>
      </c>
      <c r="D167" s="23"/>
      <c r="E167" s="24">
        <f>D167</f>
        <v>0</v>
      </c>
      <c r="F167" s="135"/>
      <c r="G167" s="139"/>
      <c r="H167" s="47"/>
    </row>
    <row r="168" spans="1:8" x14ac:dyDescent="0.25">
      <c r="A168" s="1" t="s">
        <v>212</v>
      </c>
      <c r="B168" s="1"/>
      <c r="C168" s="128"/>
      <c r="D168" s="23"/>
      <c r="E168" s="24">
        <f>D168</f>
        <v>0</v>
      </c>
      <c r="F168" s="136"/>
      <c r="G168" s="140"/>
      <c r="H168" s="47"/>
    </row>
    <row r="169" spans="1:8" x14ac:dyDescent="0.25">
      <c r="A169" s="1" t="s">
        <v>213</v>
      </c>
      <c r="B169" s="1"/>
      <c r="C169" s="126"/>
      <c r="D169" s="23"/>
      <c r="E169" s="24">
        <f>D169</f>
        <v>0</v>
      </c>
      <c r="F169" s="136"/>
      <c r="G169" s="140"/>
      <c r="H169" s="47"/>
    </row>
    <row r="170" spans="1:8" x14ac:dyDescent="0.25">
      <c r="A170" s="1" t="s">
        <v>235</v>
      </c>
      <c r="B170" s="1"/>
      <c r="C170" s="69"/>
      <c r="D170" s="23"/>
      <c r="E170" s="24">
        <f>D170</f>
        <v>0</v>
      </c>
      <c r="F170" s="137"/>
      <c r="G170" s="137"/>
      <c r="H170" s="47"/>
    </row>
    <row r="171" spans="1:8" x14ac:dyDescent="0.25">
      <c r="A171" s="123" t="s">
        <v>316</v>
      </c>
      <c r="B171" s="124"/>
      <c r="C171" s="124"/>
      <c r="D171" s="125"/>
      <c r="E171" s="46">
        <f>SUM(E167:E169)</f>
        <v>0</v>
      </c>
      <c r="F171" s="138"/>
      <c r="G171" s="138"/>
      <c r="H171" s="25">
        <f>SUM(H167:H169)</f>
        <v>0</v>
      </c>
    </row>
    <row r="173" spans="1:8" x14ac:dyDescent="0.25">
      <c r="A173" s="73" t="s">
        <v>215</v>
      </c>
    </row>
    <row r="176" spans="1:8" x14ac:dyDescent="0.25">
      <c r="A176" t="s">
        <v>238</v>
      </c>
    </row>
    <row r="177" spans="1:8" x14ac:dyDescent="0.25">
      <c r="A177" t="s">
        <v>236</v>
      </c>
    </row>
    <row r="178" spans="1:8" x14ac:dyDescent="0.25">
      <c r="A178" t="s">
        <v>237</v>
      </c>
    </row>
    <row r="180" spans="1:8" x14ac:dyDescent="0.25">
      <c r="A180" s="89" t="s">
        <v>90</v>
      </c>
      <c r="B180" s="89" t="s">
        <v>96</v>
      </c>
      <c r="C180" s="89" t="s">
        <v>97</v>
      </c>
      <c r="D180" s="89" t="s">
        <v>98</v>
      </c>
      <c r="E180" s="89" t="s">
        <v>99</v>
      </c>
      <c r="F180" s="89" t="s">
        <v>147</v>
      </c>
      <c r="G180" s="89" t="s">
        <v>95</v>
      </c>
      <c r="H180" s="89" t="s">
        <v>100</v>
      </c>
    </row>
    <row r="181" spans="1:8" x14ac:dyDescent="0.25">
      <c r="A181" s="68">
        <v>1</v>
      </c>
      <c r="B181" s="68">
        <v>2</v>
      </c>
      <c r="C181" s="68">
        <v>3</v>
      </c>
      <c r="D181" s="68">
        <v>4</v>
      </c>
      <c r="E181" s="68">
        <v>5</v>
      </c>
      <c r="F181" s="68">
        <v>6</v>
      </c>
      <c r="G181" s="54">
        <v>7</v>
      </c>
      <c r="H181" s="68">
        <v>8</v>
      </c>
    </row>
    <row r="182" spans="1:8" x14ac:dyDescent="0.25">
      <c r="A182" s="14" t="s">
        <v>113</v>
      </c>
      <c r="B182" s="14" t="s">
        <v>152</v>
      </c>
      <c r="C182" s="51" t="s">
        <v>155</v>
      </c>
      <c r="D182" s="56" t="s">
        <v>214</v>
      </c>
      <c r="E182" s="14" t="s">
        <v>151</v>
      </c>
      <c r="F182" s="51" t="s">
        <v>153</v>
      </c>
      <c r="G182" s="52" t="s">
        <v>154</v>
      </c>
      <c r="H182" s="53" t="s">
        <v>164</v>
      </c>
    </row>
    <row r="183" spans="1:8" x14ac:dyDescent="0.25">
      <c r="A183" s="1" t="s">
        <v>211</v>
      </c>
      <c r="B183" s="1"/>
      <c r="C183" s="128">
        <f>LCM(B183:B185)</f>
        <v>0</v>
      </c>
      <c r="D183" s="23"/>
      <c r="E183" s="24">
        <f>D183</f>
        <v>0</v>
      </c>
      <c r="F183" s="135"/>
      <c r="G183" s="135"/>
      <c r="H183" s="47"/>
    </row>
    <row r="184" spans="1:8" x14ac:dyDescent="0.25">
      <c r="A184" s="1" t="s">
        <v>212</v>
      </c>
      <c r="B184" s="1"/>
      <c r="C184" s="128"/>
      <c r="D184" s="23"/>
      <c r="E184" s="24">
        <f>D184</f>
        <v>0</v>
      </c>
      <c r="F184" s="137"/>
      <c r="G184" s="137"/>
      <c r="H184" s="47"/>
    </row>
    <row r="185" spans="1:8" x14ac:dyDescent="0.25">
      <c r="A185" s="1" t="s">
        <v>213</v>
      </c>
      <c r="B185" s="1"/>
      <c r="C185" s="126"/>
      <c r="D185" s="23"/>
      <c r="E185" s="24">
        <f>D185</f>
        <v>0</v>
      </c>
      <c r="F185" s="137"/>
      <c r="G185" s="137"/>
      <c r="H185" s="47"/>
    </row>
    <row r="186" spans="1:8" x14ac:dyDescent="0.25">
      <c r="A186" s="123" t="s">
        <v>316</v>
      </c>
      <c r="B186" s="124"/>
      <c r="C186" s="124"/>
      <c r="D186" s="125"/>
      <c r="E186" s="46">
        <f>SUM(E183:E185)</f>
        <v>0</v>
      </c>
      <c r="F186" s="138"/>
      <c r="G186" s="138"/>
      <c r="H186" s="25">
        <f>SUM(H183:H185)</f>
        <v>0</v>
      </c>
    </row>
    <row r="188" spans="1:8" x14ac:dyDescent="0.25">
      <c r="A188" s="73" t="s">
        <v>215</v>
      </c>
    </row>
    <row r="192" spans="1:8" x14ac:dyDescent="0.25">
      <c r="A192" t="s">
        <v>245</v>
      </c>
    </row>
    <row r="193" spans="1:4" x14ac:dyDescent="0.25">
      <c r="A193" t="s">
        <v>239</v>
      </c>
    </row>
    <row r="194" spans="1:4" x14ac:dyDescent="0.25">
      <c r="A194" t="s">
        <v>240</v>
      </c>
    </row>
    <row r="196" spans="1:4" x14ac:dyDescent="0.25">
      <c r="A196" s="89" t="s">
        <v>90</v>
      </c>
      <c r="B196" s="89" t="s">
        <v>91</v>
      </c>
      <c r="C196" s="89" t="s">
        <v>111</v>
      </c>
      <c r="D196" s="89" t="s">
        <v>243</v>
      </c>
    </row>
    <row r="197" spans="1:4" x14ac:dyDescent="0.25">
      <c r="A197" s="68">
        <v>1</v>
      </c>
      <c r="B197" s="68">
        <v>2</v>
      </c>
      <c r="C197" s="68">
        <v>3</v>
      </c>
      <c r="D197" s="68">
        <v>4</v>
      </c>
    </row>
    <row r="198" spans="1:4" x14ac:dyDescent="0.25">
      <c r="A198" s="14" t="s">
        <v>113</v>
      </c>
      <c r="B198" s="14" t="s">
        <v>244</v>
      </c>
      <c r="C198" s="14" t="s">
        <v>114</v>
      </c>
      <c r="D198" s="56" t="s">
        <v>156</v>
      </c>
    </row>
    <row r="199" spans="1:4" x14ac:dyDescent="0.25">
      <c r="A199" s="1" t="s">
        <v>249</v>
      </c>
      <c r="B199" s="32"/>
      <c r="C199" s="33"/>
      <c r="D199" s="50"/>
    </row>
    <row r="200" spans="1:4" x14ac:dyDescent="0.25">
      <c r="A200" s="1" t="s">
        <v>250</v>
      </c>
      <c r="B200" s="32"/>
      <c r="C200" s="33"/>
      <c r="D200" s="50"/>
    </row>
    <row r="201" spans="1:4" x14ac:dyDescent="0.25">
      <c r="A201" s="1" t="s">
        <v>251</v>
      </c>
      <c r="B201" s="32"/>
      <c r="C201" s="33"/>
      <c r="D201" s="50"/>
    </row>
    <row r="202" spans="1:4" x14ac:dyDescent="0.25">
      <c r="A202" s="9" t="s">
        <v>94</v>
      </c>
      <c r="B202" s="75">
        <f>SUM(B199:B201)</f>
        <v>0</v>
      </c>
      <c r="C202" s="1" t="s">
        <v>116</v>
      </c>
      <c r="D202" s="33">
        <f>SUM(D199:D201)</f>
        <v>0</v>
      </c>
    </row>
    <row r="203" spans="1:4" x14ac:dyDescent="0.25">
      <c r="B203" s="30"/>
    </row>
    <row r="204" spans="1:4" x14ac:dyDescent="0.25">
      <c r="A204" s="72" t="s">
        <v>219</v>
      </c>
    </row>
    <row r="207" spans="1:4" x14ac:dyDescent="0.25">
      <c r="A207" t="s">
        <v>248</v>
      </c>
    </row>
    <row r="208" spans="1:4" x14ac:dyDescent="0.25">
      <c r="A208" t="s">
        <v>246</v>
      </c>
    </row>
    <row r="209" spans="1:4" x14ac:dyDescent="0.25">
      <c r="A209" t="s">
        <v>247</v>
      </c>
    </row>
    <row r="211" spans="1:4" x14ac:dyDescent="0.25">
      <c r="A211" s="89" t="s">
        <v>271</v>
      </c>
      <c r="B211" s="89" t="s">
        <v>91</v>
      </c>
      <c r="C211" s="89" t="s">
        <v>111</v>
      </c>
      <c r="D211" s="89" t="s">
        <v>243</v>
      </c>
    </row>
    <row r="212" spans="1:4" x14ac:dyDescent="0.25">
      <c r="A212" s="68">
        <v>1</v>
      </c>
      <c r="B212" s="68">
        <v>2</v>
      </c>
      <c r="C212" s="68">
        <v>3</v>
      </c>
      <c r="D212" s="68">
        <v>4</v>
      </c>
    </row>
    <row r="213" spans="1:4" x14ac:dyDescent="0.25">
      <c r="A213" s="14" t="s">
        <v>113</v>
      </c>
      <c r="B213" s="14" t="s">
        <v>244</v>
      </c>
      <c r="C213" s="14" t="s">
        <v>114</v>
      </c>
      <c r="D213" s="56" t="s">
        <v>156</v>
      </c>
    </row>
    <row r="214" spans="1:4" x14ac:dyDescent="0.25">
      <c r="A214" s="1" t="s">
        <v>252</v>
      </c>
      <c r="B214" s="32"/>
      <c r="C214" s="33"/>
      <c r="D214" s="50"/>
    </row>
    <row r="215" spans="1:4" x14ac:dyDescent="0.25">
      <c r="A215" s="1" t="s">
        <v>253</v>
      </c>
      <c r="B215" s="32"/>
      <c r="C215" s="33"/>
      <c r="D215" s="50"/>
    </row>
    <row r="216" spans="1:4" x14ac:dyDescent="0.25">
      <c r="A216" s="1" t="s">
        <v>254</v>
      </c>
      <c r="B216" s="32"/>
      <c r="C216" s="33"/>
      <c r="D216" s="50"/>
    </row>
    <row r="217" spans="1:4" x14ac:dyDescent="0.25">
      <c r="A217" s="9" t="s">
        <v>94</v>
      </c>
      <c r="B217" s="75">
        <f>SUM(B214:B216)</f>
        <v>0</v>
      </c>
      <c r="C217" s="1" t="s">
        <v>116</v>
      </c>
      <c r="D217" s="33">
        <f>SUM(D214:D216)</f>
        <v>0</v>
      </c>
    </row>
    <row r="218" spans="1:4" x14ac:dyDescent="0.25">
      <c r="A218" s="8"/>
      <c r="B218" s="7"/>
      <c r="C218" s="7"/>
      <c r="D218" s="74"/>
    </row>
    <row r="219" spans="1:4" x14ac:dyDescent="0.25">
      <c r="A219" s="72" t="s">
        <v>219</v>
      </c>
      <c r="B219" s="7"/>
      <c r="C219" s="7"/>
      <c r="D219" s="74"/>
    </row>
    <row r="220" spans="1:4" x14ac:dyDescent="0.25">
      <c r="A220" s="8"/>
      <c r="B220" s="7"/>
      <c r="C220" s="7"/>
      <c r="D220" s="74"/>
    </row>
    <row r="222" spans="1:4" x14ac:dyDescent="0.25">
      <c r="A222" t="s">
        <v>255</v>
      </c>
    </row>
    <row r="223" spans="1:4" x14ac:dyDescent="0.25">
      <c r="A223" t="s">
        <v>256</v>
      </c>
    </row>
    <row r="225" spans="1:4" x14ac:dyDescent="0.25">
      <c r="A225" s="54" t="s">
        <v>270</v>
      </c>
      <c r="B225" s="54" t="s">
        <v>122</v>
      </c>
      <c r="C225" s="54" t="s">
        <v>125</v>
      </c>
      <c r="D225" s="54" t="s">
        <v>123</v>
      </c>
    </row>
    <row r="226" spans="1:4" x14ac:dyDescent="0.25">
      <c r="A226" s="57"/>
      <c r="B226" s="57"/>
      <c r="C226" s="57" t="s">
        <v>126</v>
      </c>
      <c r="D226" s="57"/>
    </row>
    <row r="227" spans="1:4" x14ac:dyDescent="0.25">
      <c r="A227" s="68">
        <v>1</v>
      </c>
      <c r="B227" s="68">
        <v>2</v>
      </c>
      <c r="C227" s="71">
        <v>3</v>
      </c>
      <c r="D227" s="68">
        <v>4</v>
      </c>
    </row>
    <row r="228" spans="1:4" x14ac:dyDescent="0.25">
      <c r="A228" s="14" t="s">
        <v>124</v>
      </c>
      <c r="B228" s="14" t="s">
        <v>265</v>
      </c>
      <c r="C228" s="31" t="s">
        <v>114</v>
      </c>
      <c r="D228" s="53" t="s">
        <v>217</v>
      </c>
    </row>
    <row r="229" spans="1:4" x14ac:dyDescent="0.25">
      <c r="A229" s="1" t="s">
        <v>257</v>
      </c>
      <c r="B229" s="34"/>
      <c r="C229" s="149"/>
      <c r="D229" s="39"/>
    </row>
    <row r="230" spans="1:4" x14ac:dyDescent="0.25">
      <c r="A230" s="1" t="s">
        <v>258</v>
      </c>
      <c r="B230" s="34"/>
      <c r="C230" s="150"/>
      <c r="D230" s="39"/>
    </row>
    <row r="231" spans="1:4" x14ac:dyDescent="0.25">
      <c r="A231" s="1" t="s">
        <v>259</v>
      </c>
      <c r="B231" s="34"/>
      <c r="C231" s="150"/>
      <c r="D231" s="39"/>
    </row>
    <row r="232" spans="1:4" x14ac:dyDescent="0.25">
      <c r="A232" s="1" t="s">
        <v>260</v>
      </c>
      <c r="B232" s="34"/>
      <c r="C232" s="150"/>
      <c r="D232" s="39"/>
    </row>
    <row r="233" spans="1:4" x14ac:dyDescent="0.25">
      <c r="A233" s="37" t="s">
        <v>94</v>
      </c>
      <c r="B233" s="38">
        <v>1</v>
      </c>
      <c r="C233" s="151"/>
      <c r="D233" s="37"/>
    </row>
    <row r="235" spans="1:4" x14ac:dyDescent="0.25">
      <c r="A235" s="72" t="s">
        <v>219</v>
      </c>
    </row>
    <row r="236" spans="1:4" x14ac:dyDescent="0.25">
      <c r="A236" s="72"/>
    </row>
    <row r="237" spans="1:4" x14ac:dyDescent="0.25">
      <c r="A237" s="72"/>
    </row>
    <row r="239" spans="1:4" x14ac:dyDescent="0.25">
      <c r="A239" t="s">
        <v>266</v>
      </c>
    </row>
    <row r="240" spans="1:4" x14ac:dyDescent="0.25">
      <c r="A240" t="s">
        <v>267</v>
      </c>
    </row>
    <row r="241" spans="1:4" x14ac:dyDescent="0.25">
      <c r="A241" t="s">
        <v>268</v>
      </c>
    </row>
    <row r="242" spans="1:4" x14ac:dyDescent="0.25">
      <c r="A242" t="s">
        <v>269</v>
      </c>
    </row>
    <row r="244" spans="1:4" x14ac:dyDescent="0.25">
      <c r="A244" s="89" t="s">
        <v>272</v>
      </c>
      <c r="B244" s="89" t="s">
        <v>91</v>
      </c>
      <c r="C244" s="89" t="s">
        <v>111</v>
      </c>
      <c r="D244" s="89" t="s">
        <v>243</v>
      </c>
    </row>
    <row r="245" spans="1:4" x14ac:dyDescent="0.25">
      <c r="A245" s="68">
        <v>1</v>
      </c>
      <c r="B245" s="68">
        <v>2</v>
      </c>
      <c r="C245" s="68">
        <v>3</v>
      </c>
      <c r="D245" s="68">
        <v>4</v>
      </c>
    </row>
    <row r="246" spans="1:4" x14ac:dyDescent="0.25">
      <c r="A246" s="14" t="s">
        <v>113</v>
      </c>
      <c r="B246" s="14" t="s">
        <v>244</v>
      </c>
      <c r="C246" s="14" t="s">
        <v>114</v>
      </c>
      <c r="D246" s="56" t="s">
        <v>156</v>
      </c>
    </row>
    <row r="247" spans="1:4" x14ac:dyDescent="0.25">
      <c r="A247" s="1" t="s">
        <v>273</v>
      </c>
      <c r="B247" s="32"/>
      <c r="C247" s="33"/>
      <c r="D247" s="50"/>
    </row>
    <row r="248" spans="1:4" x14ac:dyDescent="0.25">
      <c r="A248" s="1" t="s">
        <v>274</v>
      </c>
      <c r="B248" s="32"/>
      <c r="C248" s="33"/>
      <c r="D248" s="50"/>
    </row>
    <row r="249" spans="1:4" x14ac:dyDescent="0.25">
      <c r="A249" s="1" t="s">
        <v>275</v>
      </c>
      <c r="B249" s="32"/>
      <c r="C249" s="33"/>
      <c r="D249" s="50"/>
    </row>
    <row r="250" spans="1:4" x14ac:dyDescent="0.25">
      <c r="A250" s="1" t="s">
        <v>276</v>
      </c>
      <c r="B250" s="32"/>
      <c r="C250" s="33"/>
      <c r="D250" s="50"/>
    </row>
    <row r="251" spans="1:4" x14ac:dyDescent="0.25">
      <c r="A251" s="9" t="s">
        <v>94</v>
      </c>
      <c r="B251" s="75">
        <f>SUM(B247:B250)</f>
        <v>0</v>
      </c>
      <c r="C251" s="1" t="s">
        <v>277</v>
      </c>
      <c r="D251" s="33">
        <f>SUM(D247:D250)</f>
        <v>0</v>
      </c>
    </row>
    <row r="253" spans="1:4" x14ac:dyDescent="0.25">
      <c r="A253" s="72" t="s">
        <v>219</v>
      </c>
    </row>
    <row r="257" spans="1:12" x14ac:dyDescent="0.25">
      <c r="A257" t="s">
        <v>281</v>
      </c>
    </row>
    <row r="258" spans="1:12" x14ac:dyDescent="0.25">
      <c r="A258" t="s">
        <v>278</v>
      </c>
    </row>
    <row r="259" spans="1:12" x14ac:dyDescent="0.25">
      <c r="A259" t="s">
        <v>279</v>
      </c>
    </row>
    <row r="260" spans="1:12" x14ac:dyDescent="0.25">
      <c r="A260" t="s">
        <v>280</v>
      </c>
    </row>
    <row r="262" spans="1:12" x14ac:dyDescent="0.25">
      <c r="A262" s="89" t="s">
        <v>282</v>
      </c>
      <c r="B262" s="129" t="s">
        <v>146</v>
      </c>
      <c r="C262" s="129"/>
      <c r="D262" s="129"/>
      <c r="E262" s="129"/>
      <c r="F262" s="129"/>
      <c r="G262" s="129"/>
      <c r="H262" s="129"/>
      <c r="I262" s="89"/>
      <c r="J262" s="98" t="s">
        <v>147</v>
      </c>
      <c r="K262" s="99" t="s">
        <v>148</v>
      </c>
      <c r="L262" s="54" t="s">
        <v>112</v>
      </c>
    </row>
    <row r="263" spans="1:12" x14ac:dyDescent="0.25">
      <c r="A263" s="89" t="s">
        <v>141</v>
      </c>
      <c r="B263" s="89" t="s">
        <v>142</v>
      </c>
      <c r="C263" s="89" t="s">
        <v>143</v>
      </c>
      <c r="D263" s="89" t="s">
        <v>142</v>
      </c>
      <c r="E263" s="89" t="s">
        <v>143</v>
      </c>
      <c r="F263" s="89" t="s">
        <v>94</v>
      </c>
      <c r="G263" s="89" t="s">
        <v>93</v>
      </c>
      <c r="H263" s="89" t="s">
        <v>92</v>
      </c>
      <c r="I263" s="89" t="s">
        <v>140</v>
      </c>
      <c r="J263" s="57"/>
      <c r="K263" s="58"/>
      <c r="L263" s="58"/>
    </row>
    <row r="264" spans="1:12" x14ac:dyDescent="0.25">
      <c r="A264" s="79">
        <v>1</v>
      </c>
      <c r="B264" s="79">
        <v>2</v>
      </c>
      <c r="C264" s="79">
        <v>3</v>
      </c>
      <c r="D264" s="79">
        <v>4</v>
      </c>
      <c r="E264" s="79">
        <v>5</v>
      </c>
      <c r="F264" s="79">
        <v>6</v>
      </c>
      <c r="G264" s="79">
        <v>7</v>
      </c>
      <c r="H264" s="79">
        <v>8</v>
      </c>
      <c r="I264" s="79">
        <v>9</v>
      </c>
      <c r="J264" s="57">
        <v>10</v>
      </c>
      <c r="K264" s="58">
        <v>11</v>
      </c>
      <c r="L264" s="58">
        <v>12</v>
      </c>
    </row>
    <row r="265" spans="1:12" x14ac:dyDescent="0.25">
      <c r="A265" s="53" t="s">
        <v>141</v>
      </c>
      <c r="B265" s="53" t="s">
        <v>157</v>
      </c>
      <c r="C265" s="53" t="s">
        <v>220</v>
      </c>
      <c r="D265" s="53" t="s">
        <v>221</v>
      </c>
      <c r="E265" s="53" t="s">
        <v>158</v>
      </c>
      <c r="F265" s="53" t="s">
        <v>288</v>
      </c>
      <c r="G265" s="53" t="s">
        <v>289</v>
      </c>
      <c r="H265" s="55" t="s">
        <v>296</v>
      </c>
      <c r="I265" s="53"/>
      <c r="J265" s="53" t="s">
        <v>149</v>
      </c>
      <c r="K265" s="55" t="s">
        <v>299</v>
      </c>
      <c r="L265" s="56" t="s">
        <v>300</v>
      </c>
    </row>
    <row r="266" spans="1:12" x14ac:dyDescent="0.25">
      <c r="A266" s="1" t="s">
        <v>160</v>
      </c>
      <c r="B266" s="86"/>
      <c r="C266" s="1" t="s">
        <v>144</v>
      </c>
      <c r="D266" s="86"/>
      <c r="E266" s="1" t="s">
        <v>145</v>
      </c>
      <c r="F266" s="1"/>
      <c r="G266" s="152">
        <f>GCD(F266:F268)</f>
        <v>0</v>
      </c>
      <c r="H266" s="1"/>
      <c r="I266" s="24">
        <f>H266</f>
        <v>0</v>
      </c>
      <c r="J266" s="155"/>
      <c r="K266" s="147"/>
      <c r="L266" s="47"/>
    </row>
    <row r="267" spans="1:12" x14ac:dyDescent="0.25">
      <c r="A267" s="1" t="s">
        <v>161</v>
      </c>
      <c r="B267" s="86"/>
      <c r="C267" s="1" t="s">
        <v>144</v>
      </c>
      <c r="D267" s="86"/>
      <c r="E267" s="1" t="s">
        <v>145</v>
      </c>
      <c r="F267" s="1"/>
      <c r="G267" s="153"/>
      <c r="H267" s="1"/>
      <c r="I267" s="24">
        <f>H267</f>
        <v>0</v>
      </c>
      <c r="J267" s="156"/>
      <c r="K267" s="157"/>
      <c r="L267" s="47"/>
    </row>
    <row r="268" spans="1:12" x14ac:dyDescent="0.25">
      <c r="A268" s="1" t="s">
        <v>162</v>
      </c>
      <c r="B268" s="86"/>
      <c r="C268" s="1" t="s">
        <v>144</v>
      </c>
      <c r="D268" s="86"/>
      <c r="E268" s="1" t="s">
        <v>145</v>
      </c>
      <c r="F268" s="1"/>
      <c r="G268" s="154"/>
      <c r="H268" s="1"/>
      <c r="I268" s="24">
        <f>H268</f>
        <v>0</v>
      </c>
      <c r="J268" s="77"/>
      <c r="K268" s="78"/>
      <c r="L268" s="47"/>
    </row>
    <row r="269" spans="1:12" x14ac:dyDescent="0.25">
      <c r="A269" s="1" t="s">
        <v>94</v>
      </c>
      <c r="B269" s="123" t="s">
        <v>319</v>
      </c>
      <c r="C269" s="124"/>
      <c r="D269" s="124"/>
      <c r="E269" s="124"/>
      <c r="F269" s="124"/>
      <c r="G269" s="124"/>
      <c r="H269" s="125"/>
      <c r="I269" s="46">
        <f>SUM(I266:I267)</f>
        <v>0</v>
      </c>
      <c r="J269" s="87" t="s">
        <v>320</v>
      </c>
      <c r="K269" s="88"/>
      <c r="L269" s="25">
        <f>SUM(L266:L267)</f>
        <v>0</v>
      </c>
    </row>
    <row r="271" spans="1:12" x14ac:dyDescent="0.25">
      <c r="A271" s="72" t="s">
        <v>219</v>
      </c>
    </row>
    <row r="275" spans="1:14" x14ac:dyDescent="0.25">
      <c r="A275" t="s">
        <v>287</v>
      </c>
    </row>
    <row r="276" spans="1:14" x14ac:dyDescent="0.25">
      <c r="A276" t="s">
        <v>283</v>
      </c>
    </row>
    <row r="277" spans="1:14" x14ac:dyDescent="0.25">
      <c r="A277" t="s">
        <v>284</v>
      </c>
    </row>
    <row r="278" spans="1:14" x14ac:dyDescent="0.25">
      <c r="A278" t="s">
        <v>285</v>
      </c>
    </row>
    <row r="279" spans="1:14" x14ac:dyDescent="0.25">
      <c r="A279" t="s">
        <v>286</v>
      </c>
    </row>
    <row r="281" spans="1:14" x14ac:dyDescent="0.25">
      <c r="A281" s="89" t="s">
        <v>282</v>
      </c>
      <c r="B281" s="89"/>
      <c r="C281" s="89"/>
      <c r="D281" s="129" t="s">
        <v>146</v>
      </c>
      <c r="E281" s="129"/>
      <c r="F281" s="129"/>
      <c r="G281" s="129"/>
      <c r="H281" s="129"/>
      <c r="I281" s="129"/>
      <c r="J281" s="129"/>
      <c r="K281" s="89"/>
      <c r="L281" s="98" t="s">
        <v>147</v>
      </c>
      <c r="M281" s="99" t="s">
        <v>148</v>
      </c>
      <c r="N281" s="54" t="s">
        <v>112</v>
      </c>
    </row>
    <row r="282" spans="1:14" x14ac:dyDescent="0.25">
      <c r="A282" s="89" t="s">
        <v>141</v>
      </c>
      <c r="B282" s="89" t="s">
        <v>142</v>
      </c>
      <c r="C282" s="89" t="s">
        <v>143</v>
      </c>
      <c r="D282" s="89" t="s">
        <v>142</v>
      </c>
      <c r="E282" s="89" t="s">
        <v>143</v>
      </c>
      <c r="F282" s="89" t="s">
        <v>142</v>
      </c>
      <c r="G282" s="89" t="s">
        <v>143</v>
      </c>
      <c r="H282" s="89" t="s">
        <v>94</v>
      </c>
      <c r="I282" s="89" t="s">
        <v>93</v>
      </c>
      <c r="J282" s="89" t="s">
        <v>92</v>
      </c>
      <c r="K282" s="89" t="s">
        <v>140</v>
      </c>
      <c r="L282" s="57"/>
      <c r="M282" s="58"/>
      <c r="N282" s="58"/>
    </row>
    <row r="283" spans="1:14" x14ac:dyDescent="0.25">
      <c r="A283" s="79">
        <v>1</v>
      </c>
      <c r="B283" s="79">
        <v>2</v>
      </c>
      <c r="C283" s="79">
        <v>3</v>
      </c>
      <c r="D283" s="79">
        <v>4</v>
      </c>
      <c r="E283" s="79">
        <v>5</v>
      </c>
      <c r="F283" s="79">
        <v>6</v>
      </c>
      <c r="G283" s="79">
        <v>7</v>
      </c>
      <c r="H283" s="79">
        <v>8</v>
      </c>
      <c r="I283" s="79">
        <v>9</v>
      </c>
      <c r="J283" s="79">
        <v>10</v>
      </c>
      <c r="K283" s="79">
        <v>11</v>
      </c>
      <c r="L283" s="57">
        <v>12</v>
      </c>
      <c r="M283" s="58">
        <v>13</v>
      </c>
      <c r="N283" s="58">
        <v>14</v>
      </c>
    </row>
    <row r="284" spans="1:14" x14ac:dyDescent="0.25">
      <c r="A284" s="53" t="s">
        <v>141</v>
      </c>
      <c r="B284" s="53" t="s">
        <v>293</v>
      </c>
      <c r="C284" s="53" t="s">
        <v>153</v>
      </c>
      <c r="D284" s="53" t="s">
        <v>157</v>
      </c>
      <c r="E284" s="53" t="s">
        <v>220</v>
      </c>
      <c r="F284" s="53" t="s">
        <v>221</v>
      </c>
      <c r="G284" s="53" t="s">
        <v>158</v>
      </c>
      <c r="H284" s="53" t="s">
        <v>295</v>
      </c>
      <c r="I284" s="53" t="s">
        <v>289</v>
      </c>
      <c r="J284" s="55" t="s">
        <v>171</v>
      </c>
      <c r="K284" s="53"/>
      <c r="L284" s="53" t="s">
        <v>149</v>
      </c>
      <c r="M284" s="55" t="s">
        <v>297</v>
      </c>
      <c r="N284" s="56" t="s">
        <v>298</v>
      </c>
    </row>
    <row r="285" spans="1:14" x14ac:dyDescent="0.25">
      <c r="A285" s="1" t="s">
        <v>290</v>
      </c>
      <c r="B285" s="86"/>
      <c r="C285" s="1" t="s">
        <v>294</v>
      </c>
      <c r="D285" s="86"/>
      <c r="E285" s="1" t="s">
        <v>144</v>
      </c>
      <c r="F285" s="86"/>
      <c r="G285" s="1" t="s">
        <v>145</v>
      </c>
      <c r="H285" s="1"/>
      <c r="I285" s="152">
        <f>GCD(H285:H287)</f>
        <v>0</v>
      </c>
      <c r="J285" s="1"/>
      <c r="K285" s="24">
        <f>J285</f>
        <v>0</v>
      </c>
      <c r="L285" s="144"/>
      <c r="M285" s="147"/>
      <c r="N285" s="47">
        <f>K285*$M$285</f>
        <v>0</v>
      </c>
    </row>
    <row r="286" spans="1:14" x14ac:dyDescent="0.25">
      <c r="A286" s="1" t="s">
        <v>291</v>
      </c>
      <c r="B286" s="86"/>
      <c r="C286" s="1" t="s">
        <v>294</v>
      </c>
      <c r="D286" s="86"/>
      <c r="E286" s="1" t="s">
        <v>144</v>
      </c>
      <c r="F286" s="86"/>
      <c r="G286" s="1" t="s">
        <v>145</v>
      </c>
      <c r="H286" s="1"/>
      <c r="I286" s="153"/>
      <c r="J286" s="1"/>
      <c r="K286" s="24">
        <f>J286</f>
        <v>0</v>
      </c>
      <c r="L286" s="145"/>
      <c r="M286" s="148"/>
      <c r="N286" s="47">
        <f>K286*$M$285</f>
        <v>0</v>
      </c>
    </row>
    <row r="287" spans="1:14" x14ac:dyDescent="0.25">
      <c r="A287" s="1" t="s">
        <v>292</v>
      </c>
      <c r="B287" s="86"/>
      <c r="C287" s="1" t="s">
        <v>294</v>
      </c>
      <c r="D287" s="86"/>
      <c r="E287" s="1" t="s">
        <v>144</v>
      </c>
      <c r="F287" s="86"/>
      <c r="G287" s="1" t="s">
        <v>145</v>
      </c>
      <c r="H287" s="1"/>
      <c r="I287" s="154"/>
      <c r="J287" s="1"/>
      <c r="K287" s="24">
        <f>J287</f>
        <v>0</v>
      </c>
      <c r="L287" s="146"/>
      <c r="M287" s="127"/>
      <c r="N287" s="47">
        <f>K287*$M$285</f>
        <v>0</v>
      </c>
    </row>
    <row r="288" spans="1:14" x14ac:dyDescent="0.25">
      <c r="A288" s="1" t="s">
        <v>94</v>
      </c>
      <c r="B288" s="123" t="s">
        <v>318</v>
      </c>
      <c r="C288" s="124"/>
      <c r="D288" s="124"/>
      <c r="E288" s="124"/>
      <c r="F288" s="124"/>
      <c r="G288" s="124"/>
      <c r="H288" s="124"/>
      <c r="I288" s="124"/>
      <c r="J288" s="125"/>
      <c r="K288" s="46">
        <f>SUM(K285:K286)</f>
        <v>0</v>
      </c>
      <c r="L288" s="123" t="s">
        <v>312</v>
      </c>
      <c r="M288" s="125"/>
      <c r="N288" s="25">
        <f>SUM(N285:N286)</f>
        <v>0</v>
      </c>
    </row>
    <row r="290" spans="1:3" x14ac:dyDescent="0.25">
      <c r="A290" s="72" t="s">
        <v>219</v>
      </c>
      <c r="B290" s="72"/>
      <c r="C290" s="72"/>
    </row>
  </sheetData>
  <mergeCells count="44">
    <mergeCell ref="B288:C288"/>
    <mergeCell ref="L285:L287"/>
    <mergeCell ref="M285:M287"/>
    <mergeCell ref="G183:G186"/>
    <mergeCell ref="C229:C233"/>
    <mergeCell ref="C183:C185"/>
    <mergeCell ref="A186:D186"/>
    <mergeCell ref="F183:F186"/>
    <mergeCell ref="D281:J281"/>
    <mergeCell ref="I285:I287"/>
    <mergeCell ref="D288:J288"/>
    <mergeCell ref="L288:M288"/>
    <mergeCell ref="B262:H262"/>
    <mergeCell ref="G266:G268"/>
    <mergeCell ref="J266:J267"/>
    <mergeCell ref="K266:K267"/>
    <mergeCell ref="I34:I36"/>
    <mergeCell ref="A139:D139"/>
    <mergeCell ref="A124:D124"/>
    <mergeCell ref="A50:D50"/>
    <mergeCell ref="A154:D154"/>
    <mergeCell ref="A64:D64"/>
    <mergeCell ref="A79:D79"/>
    <mergeCell ref="A94:D94"/>
    <mergeCell ref="C34:C36"/>
    <mergeCell ref="A37:D37"/>
    <mergeCell ref="C136:C138"/>
    <mergeCell ref="C151:C153"/>
    <mergeCell ref="C6:C8"/>
    <mergeCell ref="C48:C49"/>
    <mergeCell ref="F48:F49"/>
    <mergeCell ref="G48:G49"/>
    <mergeCell ref="B269:H269"/>
    <mergeCell ref="C167:C169"/>
    <mergeCell ref="A171:D171"/>
    <mergeCell ref="F167:F171"/>
    <mergeCell ref="G167:G171"/>
    <mergeCell ref="A9:D9"/>
    <mergeCell ref="A23:D23"/>
    <mergeCell ref="C20:C22"/>
    <mergeCell ref="C61:C63"/>
    <mergeCell ref="C76:C78"/>
    <mergeCell ref="C91:C93"/>
    <mergeCell ref="C121:C123"/>
  </mergeCells>
  <hyperlinks>
    <hyperlink ref="I31" r:id="rId1" xr:uid="{FDC7C3EA-67D7-491C-B73E-3C9C60E4BE23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</sheetPr>
  <dimension ref="A1:Q44"/>
  <sheetViews>
    <sheetView zoomScale="110" zoomScaleNormal="110" workbookViewId="0">
      <selection activeCell="J25" sqref="J25"/>
    </sheetView>
  </sheetViews>
  <sheetFormatPr defaultRowHeight="15" x14ac:dyDescent="0.25"/>
  <sheetData>
    <row r="1" spans="1:13" x14ac:dyDescent="0.25">
      <c r="A1" t="s">
        <v>209</v>
      </c>
      <c r="H1" t="s">
        <v>303</v>
      </c>
    </row>
    <row r="3" spans="1:13" x14ac:dyDescent="0.25">
      <c r="A3">
        <v>12</v>
      </c>
      <c r="B3">
        <f>LCM(A3:A5)</f>
        <v>72</v>
      </c>
    </row>
    <row r="4" spans="1:13" x14ac:dyDescent="0.25">
      <c r="A4">
        <v>8</v>
      </c>
    </row>
    <row r="5" spans="1:13" x14ac:dyDescent="0.25">
      <c r="A5">
        <v>18</v>
      </c>
    </row>
    <row r="8" spans="1:13" x14ac:dyDescent="0.25">
      <c r="M8">
        <f>72/3</f>
        <v>24</v>
      </c>
    </row>
    <row r="10" spans="1:13" x14ac:dyDescent="0.25">
      <c r="A10" t="s">
        <v>210</v>
      </c>
    </row>
    <row r="11" spans="1:13" x14ac:dyDescent="0.25">
      <c r="I11" t="s">
        <v>304</v>
      </c>
    </row>
    <row r="12" spans="1:13" x14ac:dyDescent="0.25">
      <c r="A12">
        <v>12</v>
      </c>
      <c r="B12">
        <f>GCD(A12:A14)</f>
        <v>6</v>
      </c>
    </row>
    <row r="13" spans="1:13" x14ac:dyDescent="0.25">
      <c r="A13">
        <v>6</v>
      </c>
    </row>
    <row r="14" spans="1:13" x14ac:dyDescent="0.25">
      <c r="A14">
        <v>18</v>
      </c>
    </row>
    <row r="21" spans="16:17" x14ac:dyDescent="0.25">
      <c r="P21">
        <v>6</v>
      </c>
    </row>
    <row r="22" spans="16:17" x14ac:dyDescent="0.25">
      <c r="P22">
        <v>8</v>
      </c>
      <c r="Q22">
        <f>LCM(P21:P22)</f>
        <v>24</v>
      </c>
    </row>
    <row r="42" spans="15:17" x14ac:dyDescent="0.25">
      <c r="O42">
        <f>GCD(Q42)</f>
        <v>130</v>
      </c>
      <c r="Q42">
        <v>130</v>
      </c>
    </row>
    <row r="43" spans="15:17" x14ac:dyDescent="0.25">
      <c r="Q43">
        <v>52</v>
      </c>
    </row>
    <row r="44" spans="15:17" x14ac:dyDescent="0.25">
      <c r="P44">
        <f>GCD(Q42:Q43)</f>
        <v>26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6600"/>
  </sheetPr>
  <dimension ref="S33:V35"/>
  <sheetViews>
    <sheetView topLeftCell="A25" workbookViewId="0">
      <selection activeCell="S42" sqref="S42"/>
    </sheetView>
  </sheetViews>
  <sheetFormatPr defaultRowHeight="15" x14ac:dyDescent="0.25"/>
  <sheetData>
    <row r="33" spans="19:22" x14ac:dyDescent="0.25">
      <c r="S33" s="27"/>
    </row>
    <row r="35" spans="19:22" x14ac:dyDescent="0.25">
      <c r="V35" s="8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28FC7-0B79-48DA-8CF8-E9D543787C5C}">
  <dimension ref="A1"/>
  <sheetViews>
    <sheetView workbookViewId="0">
      <selection activeCell="L30" sqref="L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B9246-B701-4D88-B5DA-6D670CC24E0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F21" sqref="F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15"/>
  <sheetViews>
    <sheetView workbookViewId="0">
      <selection activeCell="C8" sqref="C8:C10"/>
    </sheetView>
  </sheetViews>
  <sheetFormatPr defaultRowHeight="15" x14ac:dyDescent="0.25"/>
  <cols>
    <col min="1" max="1" width="9.7109375" customWidth="1"/>
    <col min="2" max="2" width="50.42578125" customWidth="1"/>
    <col min="3" max="3" width="35.7109375" customWidth="1"/>
    <col min="4" max="4" width="9.7109375" customWidth="1"/>
    <col min="5" max="5" width="26.28515625" customWidth="1"/>
    <col min="6" max="6" width="34.140625" customWidth="1"/>
  </cols>
  <sheetData>
    <row r="1" spans="1:6" x14ac:dyDescent="0.25">
      <c r="A1" t="s">
        <v>64</v>
      </c>
    </row>
    <row r="7" spans="1:6" x14ac:dyDescent="0.25">
      <c r="A7" s="4" t="s">
        <v>44</v>
      </c>
      <c r="B7" s="4" t="s">
        <v>45</v>
      </c>
      <c r="C7" s="4" t="s">
        <v>48</v>
      </c>
      <c r="D7" s="4" t="s">
        <v>55</v>
      </c>
      <c r="E7" s="4" t="s">
        <v>46</v>
      </c>
      <c r="F7" s="4" t="s">
        <v>47</v>
      </c>
    </row>
    <row r="8" spans="1:6" x14ac:dyDescent="0.25">
      <c r="A8" s="1">
        <v>1</v>
      </c>
      <c r="B8" s="1" t="s">
        <v>52</v>
      </c>
      <c r="C8" s="19"/>
      <c r="D8" s="1" t="s">
        <v>57</v>
      </c>
      <c r="E8" s="1" t="s">
        <v>50</v>
      </c>
      <c r="F8" s="1" t="s">
        <v>51</v>
      </c>
    </row>
    <row r="9" spans="1:6" x14ac:dyDescent="0.25">
      <c r="A9" s="1">
        <v>2</v>
      </c>
      <c r="B9" s="1" t="s">
        <v>53</v>
      </c>
      <c r="C9" s="1"/>
      <c r="D9" s="1" t="s">
        <v>57</v>
      </c>
      <c r="E9" s="1" t="s">
        <v>50</v>
      </c>
      <c r="F9" s="1" t="s">
        <v>51</v>
      </c>
    </row>
    <row r="10" spans="1:6" x14ac:dyDescent="0.25">
      <c r="A10" s="1">
        <v>3</v>
      </c>
      <c r="B10" s="1" t="s">
        <v>58</v>
      </c>
      <c r="C10" s="1"/>
      <c r="D10" s="1" t="s">
        <v>57</v>
      </c>
      <c r="E10" s="1" t="s">
        <v>50</v>
      </c>
      <c r="F10" s="1" t="s">
        <v>51</v>
      </c>
    </row>
    <row r="11" spans="1:6" x14ac:dyDescent="0.25">
      <c r="A11" s="1">
        <v>4</v>
      </c>
      <c r="B11" s="14" t="s">
        <v>59</v>
      </c>
      <c r="C11" s="1" t="s">
        <v>49</v>
      </c>
      <c r="D11" s="1" t="s">
        <v>57</v>
      </c>
      <c r="E11" s="14"/>
      <c r="F11" s="16"/>
    </row>
    <row r="12" spans="1:6" x14ac:dyDescent="0.25">
      <c r="A12" s="1">
        <v>5</v>
      </c>
      <c r="B12" s="14" t="s">
        <v>56</v>
      </c>
      <c r="C12" s="1" t="s">
        <v>49</v>
      </c>
      <c r="D12" s="1" t="s">
        <v>57</v>
      </c>
      <c r="E12" s="17"/>
      <c r="F12" s="15" t="s">
        <v>54</v>
      </c>
    </row>
    <row r="13" spans="1:6" x14ac:dyDescent="0.25">
      <c r="A13" s="1">
        <v>6</v>
      </c>
      <c r="B13" s="1" t="s">
        <v>60</v>
      </c>
      <c r="C13" s="1" t="s">
        <v>49</v>
      </c>
      <c r="D13" s="18"/>
      <c r="E13" s="1" t="s">
        <v>50</v>
      </c>
      <c r="F13" s="1" t="s">
        <v>51</v>
      </c>
    </row>
    <row r="14" spans="1:6" x14ac:dyDescent="0.25">
      <c r="A14" s="1">
        <v>7</v>
      </c>
      <c r="B14" s="9" t="s">
        <v>61</v>
      </c>
      <c r="C14" s="9" t="s">
        <v>49</v>
      </c>
      <c r="D14" s="18"/>
      <c r="E14" s="9" t="s">
        <v>50</v>
      </c>
      <c r="F14" s="9" t="s">
        <v>51</v>
      </c>
    </row>
    <row r="15" spans="1:6" x14ac:dyDescent="0.25">
      <c r="A15" s="1">
        <v>8</v>
      </c>
      <c r="B15" s="9" t="s">
        <v>62</v>
      </c>
      <c r="C15" s="9" t="s">
        <v>49</v>
      </c>
      <c r="D15" s="18"/>
      <c r="E15" s="9" t="s">
        <v>50</v>
      </c>
      <c r="F15" s="9" t="s">
        <v>51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AJ37"/>
  <sheetViews>
    <sheetView workbookViewId="0">
      <selection activeCell="AN17" sqref="AN17"/>
    </sheetView>
  </sheetViews>
  <sheetFormatPr defaultRowHeight="15" x14ac:dyDescent="0.25"/>
  <cols>
    <col min="1" max="43" width="2.7109375" customWidth="1"/>
  </cols>
  <sheetData>
    <row r="1" spans="1:36" x14ac:dyDescent="0.25">
      <c r="A1" t="s">
        <v>67</v>
      </c>
    </row>
    <row r="2" spans="1:36" x14ac:dyDescent="0.25">
      <c r="A2" s="5">
        <v>1</v>
      </c>
      <c r="B2" s="1" t="s">
        <v>16</v>
      </c>
      <c r="C2" s="1"/>
      <c r="D2" s="1" t="s">
        <v>2</v>
      </c>
      <c r="E2" s="1" t="s">
        <v>17</v>
      </c>
      <c r="F2" s="1"/>
      <c r="G2" s="1" t="s">
        <v>4</v>
      </c>
      <c r="H2" s="1"/>
      <c r="I2" s="1" t="s">
        <v>9</v>
      </c>
      <c r="J2" s="1"/>
      <c r="K2" s="3" t="s">
        <v>11</v>
      </c>
      <c r="L2" s="2" t="s">
        <v>8</v>
      </c>
      <c r="M2" s="9" t="s">
        <v>9</v>
      </c>
      <c r="N2" s="1" t="s">
        <v>16</v>
      </c>
      <c r="O2" s="1"/>
      <c r="P2" s="1" t="s">
        <v>30</v>
      </c>
      <c r="Q2" s="1" t="s">
        <v>29</v>
      </c>
      <c r="R2" s="1"/>
      <c r="S2" s="1" t="s">
        <v>11</v>
      </c>
    </row>
    <row r="3" spans="1:36" x14ac:dyDescent="0.25">
      <c r="A3" s="5">
        <v>2</v>
      </c>
      <c r="B3" s="1" t="s">
        <v>16</v>
      </c>
      <c r="C3" s="1"/>
      <c r="D3" s="1" t="s">
        <v>2</v>
      </c>
      <c r="E3" s="1" t="s">
        <v>17</v>
      </c>
      <c r="F3" s="1"/>
      <c r="G3" s="1" t="s">
        <v>4</v>
      </c>
      <c r="H3" s="1"/>
      <c r="I3" s="1" t="s">
        <v>9</v>
      </c>
      <c r="J3" s="1"/>
      <c r="K3" s="3" t="s">
        <v>11</v>
      </c>
      <c r="L3" s="2" t="s">
        <v>17</v>
      </c>
      <c r="M3" s="9"/>
      <c r="N3" s="1" t="s">
        <v>66</v>
      </c>
      <c r="O3" s="1"/>
      <c r="P3" s="1" t="s">
        <v>20</v>
      </c>
      <c r="Q3" s="1" t="s">
        <v>29</v>
      </c>
      <c r="R3" s="1"/>
    </row>
    <row r="4" spans="1:36" x14ac:dyDescent="0.25">
      <c r="A4" s="5">
        <v>3</v>
      </c>
      <c r="B4" s="1" t="s">
        <v>3</v>
      </c>
      <c r="C4" s="1" t="s">
        <v>15</v>
      </c>
      <c r="D4" s="1" t="s">
        <v>14</v>
      </c>
      <c r="E4" s="1" t="s">
        <v>29</v>
      </c>
      <c r="F4" s="1"/>
      <c r="G4" s="1" t="s">
        <v>37</v>
      </c>
      <c r="H4" s="1"/>
      <c r="I4" s="1" t="s">
        <v>16</v>
      </c>
      <c r="J4" s="1" t="s">
        <v>15</v>
      </c>
      <c r="K4" s="3"/>
      <c r="L4" s="1" t="s">
        <v>16</v>
      </c>
      <c r="M4" s="1"/>
      <c r="N4" s="1" t="s">
        <v>2</v>
      </c>
      <c r="O4" s="1" t="s">
        <v>17</v>
      </c>
      <c r="P4" s="1"/>
      <c r="Q4" s="1" t="s">
        <v>4</v>
      </c>
      <c r="R4" s="1"/>
      <c r="S4" s="1" t="s">
        <v>9</v>
      </c>
      <c r="T4" s="3"/>
      <c r="U4" s="1" t="s">
        <v>15</v>
      </c>
      <c r="V4" s="3"/>
      <c r="W4" s="1"/>
      <c r="X4" s="1" t="s">
        <v>15</v>
      </c>
      <c r="Y4" s="1"/>
      <c r="Z4" s="1" t="s">
        <v>29</v>
      </c>
      <c r="AA4" s="3"/>
      <c r="AB4" s="1" t="s">
        <v>17</v>
      </c>
      <c r="AC4" s="1"/>
      <c r="AD4" s="1" t="s">
        <v>4</v>
      </c>
      <c r="AE4" s="1"/>
      <c r="AF4" s="1" t="s">
        <v>28</v>
      </c>
      <c r="AG4" s="1"/>
    </row>
    <row r="5" spans="1:36" x14ac:dyDescent="0.25">
      <c r="A5" s="5">
        <v>4</v>
      </c>
      <c r="B5" s="1" t="s">
        <v>3</v>
      </c>
      <c r="C5" s="1" t="s">
        <v>15</v>
      </c>
      <c r="D5" s="1" t="s">
        <v>14</v>
      </c>
      <c r="E5" s="1" t="s">
        <v>29</v>
      </c>
      <c r="F5" s="1"/>
      <c r="G5" s="1" t="s">
        <v>37</v>
      </c>
      <c r="H5" s="1"/>
      <c r="I5" s="1" t="s">
        <v>16</v>
      </c>
      <c r="J5" s="1" t="s">
        <v>15</v>
      </c>
      <c r="K5" s="3"/>
      <c r="L5" s="1" t="s">
        <v>16</v>
      </c>
      <c r="M5" s="1"/>
      <c r="N5" s="1" t="s">
        <v>2</v>
      </c>
      <c r="O5" s="1" t="s">
        <v>17</v>
      </c>
      <c r="P5" s="1"/>
      <c r="Q5" s="1" t="s">
        <v>4</v>
      </c>
      <c r="R5" s="1"/>
      <c r="S5" s="1" t="s">
        <v>9</v>
      </c>
      <c r="T5" s="3"/>
      <c r="U5" s="1" t="s">
        <v>15</v>
      </c>
      <c r="V5" s="3"/>
      <c r="W5" s="1" t="s">
        <v>16</v>
      </c>
      <c r="X5" s="1" t="s">
        <v>14</v>
      </c>
      <c r="Y5" s="1" t="s">
        <v>2</v>
      </c>
      <c r="Z5" s="1" t="s">
        <v>4</v>
      </c>
      <c r="AA5" s="1"/>
      <c r="AB5" s="8" t="s">
        <v>20</v>
      </c>
      <c r="AC5" s="1" t="s">
        <v>15</v>
      </c>
      <c r="AD5" s="3"/>
      <c r="AE5" s="1" t="s">
        <v>17</v>
      </c>
      <c r="AF5" s="1" t="s">
        <v>3</v>
      </c>
      <c r="AG5" s="1" t="s">
        <v>4</v>
      </c>
      <c r="AH5" s="1"/>
      <c r="AI5" s="1" t="s">
        <v>28</v>
      </c>
      <c r="AJ5" s="1" t="s">
        <v>3</v>
      </c>
    </row>
    <row r="6" spans="1:36" x14ac:dyDescent="0.25">
      <c r="A6" s="5">
        <v>5</v>
      </c>
      <c r="B6" s="1" t="s">
        <v>16</v>
      </c>
      <c r="C6" s="1"/>
      <c r="D6" s="1" t="s">
        <v>2</v>
      </c>
      <c r="E6" s="1" t="s">
        <v>17</v>
      </c>
      <c r="F6" s="1"/>
      <c r="G6" s="1" t="s">
        <v>4</v>
      </c>
      <c r="H6" s="1"/>
      <c r="I6" s="1" t="s">
        <v>9</v>
      </c>
      <c r="J6" s="1"/>
      <c r="K6" s="3" t="s">
        <v>11</v>
      </c>
      <c r="L6" s="3" t="s">
        <v>2</v>
      </c>
      <c r="M6" s="1" t="s">
        <v>17</v>
      </c>
      <c r="N6" s="1"/>
      <c r="O6" s="1" t="s">
        <v>4</v>
      </c>
      <c r="P6" s="1"/>
      <c r="Q6" s="1" t="s">
        <v>28</v>
      </c>
      <c r="R6" s="3"/>
      <c r="S6" s="1"/>
      <c r="T6" s="1" t="s">
        <v>15</v>
      </c>
      <c r="U6" s="1" t="s">
        <v>14</v>
      </c>
      <c r="V6" s="1" t="s">
        <v>29</v>
      </c>
      <c r="W6" s="3"/>
      <c r="X6" s="1" t="s">
        <v>16</v>
      </c>
      <c r="Y6" s="1"/>
      <c r="Z6" s="1" t="s">
        <v>2</v>
      </c>
      <c r="AA6" s="1" t="s">
        <v>4</v>
      </c>
      <c r="AB6" s="1" t="s">
        <v>12</v>
      </c>
      <c r="AC6" s="1" t="s">
        <v>20</v>
      </c>
      <c r="AD6" s="9" t="s">
        <v>15</v>
      </c>
      <c r="AE6" s="1" t="s">
        <v>12</v>
      </c>
    </row>
    <row r="7" spans="1:36" x14ac:dyDescent="0.25">
      <c r="A7" s="5">
        <v>6</v>
      </c>
      <c r="B7" s="1" t="s">
        <v>16</v>
      </c>
      <c r="C7" s="1"/>
      <c r="D7" s="1" t="s">
        <v>2</v>
      </c>
      <c r="E7" s="1" t="s">
        <v>17</v>
      </c>
      <c r="F7" s="1"/>
      <c r="G7" s="1" t="s">
        <v>4</v>
      </c>
      <c r="H7" s="1"/>
      <c r="I7" s="1" t="s">
        <v>9</v>
      </c>
      <c r="J7" s="1"/>
      <c r="K7" s="3" t="s">
        <v>11</v>
      </c>
      <c r="L7" s="1" t="s">
        <v>2</v>
      </c>
      <c r="M7" s="1"/>
      <c r="N7" s="1" t="s">
        <v>17</v>
      </c>
      <c r="O7" s="1" t="s">
        <v>8</v>
      </c>
      <c r="P7" s="1" t="s">
        <v>9</v>
      </c>
      <c r="Q7" s="1" t="s">
        <v>5</v>
      </c>
      <c r="R7" s="1" t="s">
        <v>9</v>
      </c>
      <c r="S7" s="1" t="s">
        <v>29</v>
      </c>
      <c r="T7" s="1"/>
    </row>
    <row r="8" spans="1:36" x14ac:dyDescent="0.25">
      <c r="A8" s="5">
        <v>7</v>
      </c>
      <c r="B8" s="1" t="s">
        <v>16</v>
      </c>
      <c r="C8" s="1"/>
      <c r="D8" s="1" t="s">
        <v>2</v>
      </c>
      <c r="E8" s="1" t="s">
        <v>17</v>
      </c>
      <c r="F8" s="1"/>
      <c r="G8" s="1" t="s">
        <v>4</v>
      </c>
      <c r="H8" s="1"/>
      <c r="I8" s="1" t="s">
        <v>9</v>
      </c>
      <c r="J8" s="1"/>
      <c r="K8" s="3" t="s">
        <v>11</v>
      </c>
      <c r="L8" s="3" t="s">
        <v>2</v>
      </c>
      <c r="M8" s="1"/>
      <c r="N8" s="1" t="s">
        <v>4</v>
      </c>
      <c r="O8" s="1"/>
      <c r="P8" s="1" t="s">
        <v>37</v>
      </c>
      <c r="Q8" s="1" t="s">
        <v>29</v>
      </c>
      <c r="R8" s="1"/>
    </row>
    <row r="9" spans="1:36" x14ac:dyDescent="0.25">
      <c r="A9" s="5">
        <v>8</v>
      </c>
      <c r="B9" s="1" t="s">
        <v>16</v>
      </c>
      <c r="C9" s="1"/>
      <c r="D9" s="1" t="s">
        <v>2</v>
      </c>
      <c r="E9" s="1" t="s">
        <v>17</v>
      </c>
      <c r="F9" s="1"/>
      <c r="G9" s="1" t="s">
        <v>4</v>
      </c>
      <c r="H9" s="1"/>
      <c r="I9" s="1" t="s">
        <v>9</v>
      </c>
      <c r="J9" s="1"/>
      <c r="K9" s="3" t="s">
        <v>11</v>
      </c>
      <c r="L9" s="3" t="s">
        <v>2</v>
      </c>
      <c r="M9" s="1" t="s">
        <v>16</v>
      </c>
      <c r="N9" s="9" t="s">
        <v>14</v>
      </c>
      <c r="O9" s="9" t="s">
        <v>2</v>
      </c>
      <c r="P9" s="9" t="s">
        <v>4</v>
      </c>
      <c r="Q9" s="1" t="s">
        <v>12</v>
      </c>
      <c r="R9" s="1" t="s">
        <v>29</v>
      </c>
      <c r="S9" s="1" t="s">
        <v>14</v>
      </c>
      <c r="T9" s="1" t="s">
        <v>37</v>
      </c>
      <c r="U9" s="1" t="s">
        <v>12</v>
      </c>
    </row>
    <row r="10" spans="1:36" x14ac:dyDescent="0.25">
      <c r="A10" s="5">
        <v>9</v>
      </c>
      <c r="B10" s="1" t="s">
        <v>6</v>
      </c>
      <c r="C10" s="1"/>
      <c r="D10" s="1" t="s">
        <v>8</v>
      </c>
      <c r="E10" s="1" t="s">
        <v>14</v>
      </c>
      <c r="F10" s="1" t="s">
        <v>37</v>
      </c>
      <c r="G10" s="1" t="s">
        <v>3</v>
      </c>
      <c r="H10" s="1" t="s">
        <v>2</v>
      </c>
      <c r="I10" s="1" t="s">
        <v>15</v>
      </c>
      <c r="J10" s="1"/>
      <c r="K10" s="1" t="s">
        <v>29</v>
      </c>
      <c r="L10" s="1"/>
    </row>
    <row r="11" spans="1:36" x14ac:dyDescent="0.25">
      <c r="A11" s="5">
        <v>10</v>
      </c>
      <c r="B11" s="9" t="s">
        <v>6</v>
      </c>
      <c r="C11" s="9"/>
      <c r="D11" s="9" t="s">
        <v>17</v>
      </c>
      <c r="E11" s="9" t="s">
        <v>13</v>
      </c>
      <c r="F11" s="1"/>
      <c r="G11" s="9" t="s">
        <v>9</v>
      </c>
      <c r="H11" s="9" t="s">
        <v>13</v>
      </c>
      <c r="I11" s="9" t="s">
        <v>14</v>
      </c>
    </row>
    <row r="12" spans="1:36" x14ac:dyDescent="0.25">
      <c r="A12" s="5">
        <v>11</v>
      </c>
      <c r="B12" s="9" t="s">
        <v>12</v>
      </c>
      <c r="C12" s="9" t="s">
        <v>2</v>
      </c>
      <c r="D12" s="9" t="s">
        <v>17</v>
      </c>
      <c r="E12" s="9" t="s">
        <v>3</v>
      </c>
      <c r="F12" s="9" t="s">
        <v>4</v>
      </c>
      <c r="G12" s="9" t="s">
        <v>29</v>
      </c>
      <c r="H12" s="1" t="s">
        <v>12</v>
      </c>
    </row>
    <row r="13" spans="1:36" x14ac:dyDescent="0.25">
      <c r="A13" s="5">
        <v>12</v>
      </c>
      <c r="B13" s="9" t="s">
        <v>17</v>
      </c>
      <c r="C13" s="9"/>
      <c r="D13" s="9" t="s">
        <v>4</v>
      </c>
      <c r="E13" s="9" t="s">
        <v>12</v>
      </c>
      <c r="F13" s="1" t="s">
        <v>9</v>
      </c>
      <c r="G13" s="9"/>
      <c r="H13" s="3" t="s">
        <v>11</v>
      </c>
      <c r="I13" s="9" t="s">
        <v>8</v>
      </c>
      <c r="J13" s="9" t="s">
        <v>9</v>
      </c>
      <c r="K13" s="9" t="s">
        <v>16</v>
      </c>
      <c r="L13" s="1"/>
      <c r="M13" s="9" t="s">
        <v>30</v>
      </c>
      <c r="N13" s="9" t="s">
        <v>29</v>
      </c>
      <c r="O13" s="9"/>
      <c r="P13" s="3" t="s">
        <v>11</v>
      </c>
      <c r="Q13" s="1" t="s">
        <v>6</v>
      </c>
      <c r="R13" s="1" t="s">
        <v>16</v>
      </c>
      <c r="S13" s="1" t="s">
        <v>3</v>
      </c>
      <c r="T13" s="1" t="s">
        <v>11</v>
      </c>
      <c r="U13" s="1"/>
      <c r="V13" s="1" t="s">
        <v>2</v>
      </c>
      <c r="W13" s="3" t="s">
        <v>14</v>
      </c>
      <c r="X13" s="1" t="s">
        <v>15</v>
      </c>
      <c r="Y13" s="3"/>
      <c r="Z13" s="1" t="s">
        <v>12</v>
      </c>
      <c r="AA13" s="1" t="s">
        <v>2</v>
      </c>
      <c r="AB13" s="1" t="s">
        <v>17</v>
      </c>
      <c r="AC13" s="1"/>
      <c r="AD13" s="1" t="s">
        <v>4</v>
      </c>
      <c r="AE13" s="1" t="s">
        <v>29</v>
      </c>
      <c r="AF13" s="1"/>
    </row>
    <row r="14" spans="1:36" x14ac:dyDescent="0.25">
      <c r="A14" s="5">
        <v>13</v>
      </c>
      <c r="B14" s="9" t="s">
        <v>5</v>
      </c>
      <c r="C14" s="9" t="s">
        <v>8</v>
      </c>
      <c r="D14" s="9" t="s">
        <v>15</v>
      </c>
      <c r="E14" s="9" t="s">
        <v>5</v>
      </c>
      <c r="F14" s="9" t="s">
        <v>11</v>
      </c>
      <c r="G14" s="3"/>
      <c r="H14" s="1" t="s">
        <v>6</v>
      </c>
      <c r="I14" s="3"/>
      <c r="J14" s="9" t="s">
        <v>29</v>
      </c>
      <c r="K14" s="9"/>
      <c r="L14" s="1" t="s">
        <v>9</v>
      </c>
      <c r="M14" s="9"/>
      <c r="N14" s="9" t="s">
        <v>16</v>
      </c>
      <c r="O14" s="3"/>
      <c r="P14" s="9" t="s">
        <v>66</v>
      </c>
      <c r="Q14" s="9" t="s">
        <v>5</v>
      </c>
      <c r="R14" s="1" t="s">
        <v>37</v>
      </c>
      <c r="S14" s="3"/>
      <c r="T14" s="1" t="s">
        <v>17</v>
      </c>
      <c r="U14" s="1"/>
      <c r="V14" s="1" t="s">
        <v>4</v>
      </c>
      <c r="W14" s="1" t="s">
        <v>12</v>
      </c>
      <c r="X14" s="1" t="s">
        <v>4</v>
      </c>
      <c r="Y14" s="1"/>
    </row>
    <row r="15" spans="1:36" x14ac:dyDescent="0.25">
      <c r="A15" s="5">
        <v>14</v>
      </c>
      <c r="B15" s="10" t="s">
        <v>29</v>
      </c>
      <c r="C15" s="10"/>
      <c r="D15" s="10" t="s">
        <v>4</v>
      </c>
      <c r="E15" s="10" t="s">
        <v>12</v>
      </c>
      <c r="F15" s="10" t="s">
        <v>20</v>
      </c>
      <c r="G15" s="10" t="s">
        <v>12</v>
      </c>
      <c r="H15" s="10" t="s">
        <v>15</v>
      </c>
      <c r="I15" s="11"/>
      <c r="J15" s="10"/>
      <c r="K15" s="10" t="s">
        <v>2</v>
      </c>
      <c r="L15" s="10" t="s">
        <v>17</v>
      </c>
      <c r="M15" s="10"/>
      <c r="N15" s="10" t="s">
        <v>4</v>
      </c>
      <c r="O15" s="10" t="s">
        <v>29</v>
      </c>
      <c r="P15" s="10"/>
      <c r="Q15" s="10" t="s">
        <v>11</v>
      </c>
      <c r="R15" s="7"/>
      <c r="S15" s="7"/>
      <c r="T15" s="7"/>
      <c r="U15" s="7"/>
      <c r="V15" s="7"/>
      <c r="W15" s="7"/>
      <c r="X15" s="7"/>
      <c r="Y15" s="7"/>
    </row>
    <row r="16" spans="1:36" x14ac:dyDescent="0.25">
      <c r="A16" s="5">
        <v>15</v>
      </c>
      <c r="B16" s="9" t="s">
        <v>30</v>
      </c>
      <c r="C16" s="9" t="s">
        <v>9</v>
      </c>
      <c r="D16" s="9" t="s">
        <v>3</v>
      </c>
      <c r="E16" s="9" t="s">
        <v>11</v>
      </c>
      <c r="F16" s="9"/>
      <c r="G16" s="9" t="s">
        <v>4</v>
      </c>
      <c r="H16" s="11" t="s">
        <v>5</v>
      </c>
      <c r="I16" s="9" t="s">
        <v>6</v>
      </c>
      <c r="J16" s="9" t="s">
        <v>16</v>
      </c>
      <c r="K16" s="9"/>
      <c r="L16" s="9" t="s">
        <v>11</v>
      </c>
      <c r="M16" s="9"/>
      <c r="N16" s="9" t="s">
        <v>28</v>
      </c>
      <c r="O16" s="9"/>
      <c r="P16" s="9" t="s">
        <v>15</v>
      </c>
      <c r="Q16" s="9" t="s">
        <v>12</v>
      </c>
      <c r="R16" s="11" t="s">
        <v>21</v>
      </c>
      <c r="S16" s="9" t="s">
        <v>29</v>
      </c>
      <c r="T16" s="9"/>
      <c r="U16" s="9" t="s">
        <v>4</v>
      </c>
      <c r="V16" s="9" t="s">
        <v>5</v>
      </c>
      <c r="W16" s="9" t="s">
        <v>37</v>
      </c>
      <c r="X16" s="9"/>
      <c r="Y16" s="9" t="s">
        <v>9</v>
      </c>
      <c r="Z16" s="9" t="s">
        <v>16</v>
      </c>
      <c r="AA16" s="9"/>
      <c r="AB16" s="9" t="s">
        <v>11</v>
      </c>
    </row>
    <row r="17" spans="1:27" x14ac:dyDescent="0.25">
      <c r="A17" s="5">
        <v>16</v>
      </c>
      <c r="B17" s="9" t="s">
        <v>3</v>
      </c>
      <c r="C17" s="9" t="s">
        <v>15</v>
      </c>
      <c r="D17" s="9" t="s">
        <v>5</v>
      </c>
      <c r="E17" s="9" t="s">
        <v>8</v>
      </c>
      <c r="F17" s="9" t="s">
        <v>9</v>
      </c>
      <c r="G17" s="9"/>
      <c r="H17" s="9" t="s">
        <v>11</v>
      </c>
      <c r="I17" s="9" t="s">
        <v>15</v>
      </c>
      <c r="J17" s="3"/>
      <c r="K17" s="9" t="s">
        <v>16</v>
      </c>
      <c r="L17" s="9"/>
      <c r="M17" s="9" t="s">
        <v>2</v>
      </c>
      <c r="N17" s="9" t="s">
        <v>17</v>
      </c>
      <c r="O17" s="9"/>
      <c r="P17" s="9" t="s">
        <v>4</v>
      </c>
      <c r="Q17" s="9" t="s">
        <v>12</v>
      </c>
      <c r="R17" s="9" t="s">
        <v>4</v>
      </c>
      <c r="S17" s="9" t="s">
        <v>15</v>
      </c>
      <c r="T17" s="3"/>
      <c r="U17" s="9" t="s">
        <v>16</v>
      </c>
      <c r="V17" s="9" t="s">
        <v>14</v>
      </c>
      <c r="W17" s="9" t="s">
        <v>20</v>
      </c>
      <c r="X17" s="9"/>
      <c r="Y17" s="9" t="s">
        <v>15</v>
      </c>
    </row>
    <row r="18" spans="1:27" x14ac:dyDescent="0.25">
      <c r="A18" s="5">
        <v>17</v>
      </c>
      <c r="B18" s="9" t="s">
        <v>8</v>
      </c>
      <c r="C18" s="9"/>
      <c r="D18" s="9" t="s">
        <v>8</v>
      </c>
      <c r="E18" s="9" t="s">
        <v>9</v>
      </c>
      <c r="F18" s="9" t="s">
        <v>14</v>
      </c>
      <c r="G18" s="9" t="s">
        <v>11</v>
      </c>
      <c r="H18" s="9" t="s">
        <v>4</v>
      </c>
      <c r="I18" s="9" t="s">
        <v>13</v>
      </c>
      <c r="J18" s="9"/>
      <c r="K18" s="9" t="s">
        <v>15</v>
      </c>
      <c r="L18" s="11"/>
      <c r="M18" s="9" t="s">
        <v>16</v>
      </c>
      <c r="N18" s="9" t="s">
        <v>14</v>
      </c>
      <c r="O18" s="9" t="s">
        <v>2</v>
      </c>
      <c r="P18" s="9" t="s">
        <v>17</v>
      </c>
      <c r="Q18" s="9" t="s">
        <v>3</v>
      </c>
      <c r="R18" s="9" t="s">
        <v>4</v>
      </c>
      <c r="S18" s="9"/>
      <c r="T18" s="9" t="s">
        <v>4</v>
      </c>
      <c r="U18" s="9" t="s">
        <v>15</v>
      </c>
      <c r="V18" s="11" t="s">
        <v>12</v>
      </c>
      <c r="W18" s="9" t="s">
        <v>16</v>
      </c>
      <c r="X18" s="9"/>
      <c r="Y18" s="9" t="s">
        <v>20</v>
      </c>
      <c r="Z18" s="9"/>
      <c r="AA18" s="9" t="s">
        <v>15</v>
      </c>
    </row>
    <row r="19" spans="1:27" x14ac:dyDescent="0.25">
      <c r="A19" s="1" t="s">
        <v>63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7" x14ac:dyDescent="0.25">
      <c r="A20" s="5">
        <v>1</v>
      </c>
      <c r="B20" s="8" t="s">
        <v>68</v>
      </c>
    </row>
    <row r="21" spans="1:27" x14ac:dyDescent="0.25">
      <c r="A21" s="5">
        <v>2</v>
      </c>
      <c r="B21" s="8" t="s">
        <v>69</v>
      </c>
    </row>
    <row r="22" spans="1:27" x14ac:dyDescent="0.25">
      <c r="A22" s="5">
        <v>3</v>
      </c>
      <c r="B22" t="s">
        <v>70</v>
      </c>
    </row>
    <row r="23" spans="1:27" x14ac:dyDescent="0.25">
      <c r="A23" s="5">
        <v>4</v>
      </c>
      <c r="B23" t="s">
        <v>71</v>
      </c>
    </row>
    <row r="24" spans="1:27" x14ac:dyDescent="0.25">
      <c r="A24" s="5">
        <v>5</v>
      </c>
      <c r="B24" t="s">
        <v>72</v>
      </c>
    </row>
    <row r="25" spans="1:27" x14ac:dyDescent="0.25">
      <c r="A25" s="5">
        <v>6</v>
      </c>
      <c r="B25" t="s">
        <v>73</v>
      </c>
    </row>
    <row r="26" spans="1:27" x14ac:dyDescent="0.25">
      <c r="A26" s="5">
        <v>7</v>
      </c>
      <c r="B26" t="s">
        <v>74</v>
      </c>
    </row>
    <row r="27" spans="1:27" x14ac:dyDescent="0.25">
      <c r="A27" s="5">
        <v>8</v>
      </c>
      <c r="B27" t="s">
        <v>75</v>
      </c>
    </row>
    <row r="28" spans="1:27" x14ac:dyDescent="0.25">
      <c r="A28" s="5">
        <v>9</v>
      </c>
      <c r="B28" t="s">
        <v>76</v>
      </c>
    </row>
    <row r="29" spans="1:27" x14ac:dyDescent="0.25">
      <c r="A29" s="5">
        <v>10</v>
      </c>
      <c r="B29" t="s">
        <v>77</v>
      </c>
    </row>
    <row r="30" spans="1:27" x14ac:dyDescent="0.25">
      <c r="A30" s="5">
        <v>11</v>
      </c>
      <c r="B30" t="s">
        <v>78</v>
      </c>
    </row>
    <row r="31" spans="1:27" x14ac:dyDescent="0.25">
      <c r="A31" s="5">
        <v>12</v>
      </c>
      <c r="B31" t="s">
        <v>79</v>
      </c>
    </row>
    <row r="32" spans="1:27" x14ac:dyDescent="0.25">
      <c r="A32" s="5">
        <v>13</v>
      </c>
      <c r="B32" t="s">
        <v>81</v>
      </c>
    </row>
    <row r="33" spans="1:22" x14ac:dyDescent="0.25">
      <c r="A33" s="5">
        <v>14</v>
      </c>
      <c r="B33" t="s">
        <v>80</v>
      </c>
    </row>
    <row r="34" spans="1:22" x14ac:dyDescent="0.25">
      <c r="A34" s="5">
        <v>15</v>
      </c>
      <c r="B34" t="s">
        <v>83</v>
      </c>
    </row>
    <row r="35" spans="1:22" x14ac:dyDescent="0.25">
      <c r="A35" s="5">
        <v>16</v>
      </c>
      <c r="B35" s="6" t="s">
        <v>82</v>
      </c>
      <c r="C35" s="8"/>
      <c r="D35" s="8"/>
      <c r="E35" s="8"/>
      <c r="F35" s="8"/>
      <c r="G35" s="7"/>
      <c r="H35" s="7"/>
      <c r="I35" s="7"/>
      <c r="J35" s="8"/>
      <c r="K35" s="8"/>
      <c r="L35" s="7"/>
      <c r="M35" s="8"/>
      <c r="N35" s="8"/>
      <c r="O35" s="7"/>
      <c r="P35" s="8"/>
      <c r="Q35" s="8"/>
      <c r="R35" s="7"/>
      <c r="S35" s="7"/>
      <c r="T35" s="7"/>
      <c r="U35" s="7"/>
      <c r="V35" s="7"/>
    </row>
    <row r="36" spans="1:22" x14ac:dyDescent="0.25">
      <c r="A36" s="5">
        <v>17</v>
      </c>
      <c r="B36" t="s">
        <v>84</v>
      </c>
    </row>
    <row r="37" spans="1:22" x14ac:dyDescent="0.25">
      <c r="A37" s="5">
        <v>18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AJ36"/>
  <sheetViews>
    <sheetView topLeftCell="A16" workbookViewId="0">
      <selection activeCell="A37" sqref="A37"/>
    </sheetView>
  </sheetViews>
  <sheetFormatPr defaultRowHeight="15" x14ac:dyDescent="0.25"/>
  <cols>
    <col min="1" max="43" width="2.7109375" customWidth="1"/>
  </cols>
  <sheetData>
    <row r="1" spans="1:36" x14ac:dyDescent="0.25">
      <c r="A1" t="s">
        <v>67</v>
      </c>
    </row>
    <row r="2" spans="1:36" x14ac:dyDescent="0.25">
      <c r="A2" s="5">
        <v>1</v>
      </c>
      <c r="B2" s="1" t="s">
        <v>16</v>
      </c>
      <c r="C2" s="1"/>
      <c r="D2" s="1" t="s">
        <v>2</v>
      </c>
      <c r="E2" s="1" t="s">
        <v>17</v>
      </c>
      <c r="F2" s="1"/>
      <c r="G2" s="1" t="s">
        <v>4</v>
      </c>
      <c r="H2" s="1"/>
      <c r="I2" s="1" t="s">
        <v>9</v>
      </c>
      <c r="J2" s="1"/>
      <c r="K2" s="3" t="s">
        <v>11</v>
      </c>
      <c r="L2" s="2" t="s">
        <v>8</v>
      </c>
      <c r="M2" s="9" t="s">
        <v>9</v>
      </c>
      <c r="N2" s="1" t="s">
        <v>16</v>
      </c>
      <c r="O2" s="1"/>
      <c r="P2" s="1" t="s">
        <v>30</v>
      </c>
      <c r="Q2" s="1" t="s">
        <v>29</v>
      </c>
      <c r="R2" s="1"/>
      <c r="S2" s="1" t="s">
        <v>11</v>
      </c>
    </row>
    <row r="3" spans="1:36" x14ac:dyDescent="0.25">
      <c r="A3" s="5">
        <v>2</v>
      </c>
      <c r="B3" s="1" t="s">
        <v>16</v>
      </c>
      <c r="C3" s="1"/>
      <c r="D3" s="1" t="s">
        <v>2</v>
      </c>
      <c r="E3" s="1" t="s">
        <v>17</v>
      </c>
      <c r="F3" s="1"/>
      <c r="G3" s="1" t="s">
        <v>4</v>
      </c>
      <c r="H3" s="1"/>
      <c r="I3" s="1" t="s">
        <v>9</v>
      </c>
      <c r="J3" s="1"/>
      <c r="K3" s="3" t="s">
        <v>11</v>
      </c>
      <c r="L3" s="2" t="s">
        <v>17</v>
      </c>
      <c r="M3" s="9"/>
      <c r="N3" s="1" t="s">
        <v>66</v>
      </c>
      <c r="O3" s="1"/>
      <c r="P3" s="1" t="s">
        <v>20</v>
      </c>
      <c r="Q3" s="1" t="s">
        <v>29</v>
      </c>
      <c r="R3" s="1"/>
    </row>
    <row r="4" spans="1:36" x14ac:dyDescent="0.25">
      <c r="A4" s="5">
        <v>3</v>
      </c>
      <c r="B4" s="1" t="s">
        <v>3</v>
      </c>
      <c r="C4" s="1" t="s">
        <v>15</v>
      </c>
      <c r="D4" s="1" t="s">
        <v>14</v>
      </c>
      <c r="E4" s="1" t="s">
        <v>29</v>
      </c>
      <c r="F4" s="1"/>
      <c r="G4" s="1" t="s">
        <v>37</v>
      </c>
      <c r="H4" s="1"/>
      <c r="I4" s="1" t="s">
        <v>16</v>
      </c>
      <c r="J4" s="1" t="s">
        <v>15</v>
      </c>
      <c r="K4" s="3"/>
      <c r="L4" s="1" t="s">
        <v>16</v>
      </c>
      <c r="M4" s="1"/>
      <c r="N4" s="1" t="s">
        <v>2</v>
      </c>
      <c r="O4" s="1" t="s">
        <v>17</v>
      </c>
      <c r="P4" s="1"/>
      <c r="Q4" s="1" t="s">
        <v>4</v>
      </c>
      <c r="R4" s="1"/>
      <c r="S4" s="1" t="s">
        <v>9</v>
      </c>
      <c r="T4" s="3"/>
      <c r="U4" s="1" t="s">
        <v>15</v>
      </c>
      <c r="V4" s="3"/>
      <c r="W4" s="1"/>
      <c r="X4" s="1" t="s">
        <v>15</v>
      </c>
      <c r="Y4" s="1"/>
      <c r="Z4" s="1" t="s">
        <v>29</v>
      </c>
      <c r="AA4" s="3"/>
      <c r="AB4" s="1" t="s">
        <v>17</v>
      </c>
      <c r="AC4" s="1"/>
      <c r="AD4" s="1" t="s">
        <v>4</v>
      </c>
      <c r="AE4" s="1"/>
      <c r="AF4" s="1" t="s">
        <v>28</v>
      </c>
      <c r="AG4" s="1" t="s">
        <v>3</v>
      </c>
    </row>
    <row r="5" spans="1:36" x14ac:dyDescent="0.25">
      <c r="A5" s="5">
        <v>4</v>
      </c>
      <c r="B5" s="1" t="s">
        <v>3</v>
      </c>
      <c r="C5" s="1" t="s">
        <v>15</v>
      </c>
      <c r="D5" s="1" t="s">
        <v>14</v>
      </c>
      <c r="E5" s="1" t="s">
        <v>29</v>
      </c>
      <c r="F5" s="1"/>
      <c r="G5" s="1" t="s">
        <v>37</v>
      </c>
      <c r="H5" s="1"/>
      <c r="I5" s="1" t="s">
        <v>16</v>
      </c>
      <c r="J5" s="1" t="s">
        <v>15</v>
      </c>
      <c r="K5" s="3"/>
      <c r="L5" s="1" t="s">
        <v>16</v>
      </c>
      <c r="M5" s="1"/>
      <c r="N5" s="1" t="s">
        <v>2</v>
      </c>
      <c r="O5" s="1" t="s">
        <v>17</v>
      </c>
      <c r="P5" s="1"/>
      <c r="Q5" s="1" t="s">
        <v>4</v>
      </c>
      <c r="R5" s="3"/>
      <c r="S5" s="1" t="s">
        <v>9</v>
      </c>
      <c r="T5" s="3"/>
      <c r="U5" s="1" t="s">
        <v>15</v>
      </c>
      <c r="V5" s="3"/>
      <c r="W5" s="1" t="s">
        <v>16</v>
      </c>
      <c r="X5" s="1"/>
      <c r="Y5" s="1" t="s">
        <v>2</v>
      </c>
      <c r="Z5" s="1" t="s">
        <v>4</v>
      </c>
      <c r="AA5" s="1"/>
      <c r="AB5" s="8" t="s">
        <v>20</v>
      </c>
      <c r="AC5" s="1" t="s">
        <v>15</v>
      </c>
      <c r="AD5" s="3"/>
      <c r="AE5" s="1" t="s">
        <v>17</v>
      </c>
      <c r="AF5" s="1"/>
      <c r="AG5" s="1" t="s">
        <v>4</v>
      </c>
      <c r="AH5" s="1"/>
      <c r="AI5" s="1" t="s">
        <v>28</v>
      </c>
      <c r="AJ5" s="1" t="s">
        <v>3</v>
      </c>
    </row>
    <row r="6" spans="1:36" x14ac:dyDescent="0.25">
      <c r="A6" s="5">
        <v>5</v>
      </c>
      <c r="B6" s="1" t="s">
        <v>16</v>
      </c>
      <c r="C6" s="1"/>
      <c r="D6" s="1" t="s">
        <v>2</v>
      </c>
      <c r="E6" s="1" t="s">
        <v>17</v>
      </c>
      <c r="F6" s="1"/>
      <c r="G6" s="1" t="s">
        <v>4</v>
      </c>
      <c r="H6" s="1"/>
      <c r="I6" s="1" t="s">
        <v>9</v>
      </c>
      <c r="J6" s="1"/>
      <c r="K6" s="3" t="s">
        <v>11</v>
      </c>
      <c r="L6" s="3" t="s">
        <v>2</v>
      </c>
      <c r="M6" s="1" t="s">
        <v>17</v>
      </c>
      <c r="N6" s="1"/>
      <c r="O6" s="1" t="s">
        <v>4</v>
      </c>
      <c r="P6" s="1"/>
      <c r="Q6" s="1" t="s">
        <v>28</v>
      </c>
      <c r="S6" s="1"/>
      <c r="T6" s="1" t="s">
        <v>15</v>
      </c>
      <c r="U6" s="1"/>
      <c r="V6" s="1" t="s">
        <v>29</v>
      </c>
      <c r="W6" s="3"/>
      <c r="X6" s="1" t="s">
        <v>16</v>
      </c>
      <c r="Y6" s="1"/>
      <c r="Z6" s="1" t="s">
        <v>2</v>
      </c>
      <c r="AA6" s="1" t="s">
        <v>4</v>
      </c>
      <c r="AB6" s="1"/>
      <c r="AC6" s="1" t="s">
        <v>20</v>
      </c>
      <c r="AD6" s="9" t="s">
        <v>15</v>
      </c>
      <c r="AE6" s="1" t="s">
        <v>12</v>
      </c>
    </row>
    <row r="7" spans="1:36" x14ac:dyDescent="0.25">
      <c r="A7" s="5">
        <v>6</v>
      </c>
      <c r="B7" s="1" t="s">
        <v>16</v>
      </c>
      <c r="C7" s="1"/>
      <c r="D7" s="1" t="s">
        <v>2</v>
      </c>
      <c r="E7" s="1" t="s">
        <v>17</v>
      </c>
      <c r="F7" s="1"/>
      <c r="G7" s="1" t="s">
        <v>4</v>
      </c>
      <c r="H7" s="1"/>
      <c r="I7" s="1" t="s">
        <v>9</v>
      </c>
      <c r="J7" s="1"/>
      <c r="K7" s="3" t="s">
        <v>11</v>
      </c>
      <c r="L7" s="1" t="s">
        <v>2</v>
      </c>
      <c r="M7" s="1"/>
      <c r="N7" s="1" t="s">
        <v>17</v>
      </c>
      <c r="O7" s="1" t="s">
        <v>8</v>
      </c>
      <c r="P7" s="1" t="s">
        <v>9</v>
      </c>
      <c r="Q7" s="1"/>
      <c r="R7" s="1" t="s">
        <v>9</v>
      </c>
      <c r="S7" s="1" t="s">
        <v>29</v>
      </c>
      <c r="T7" s="1"/>
    </row>
    <row r="8" spans="1:36" x14ac:dyDescent="0.25">
      <c r="A8" s="5">
        <v>7</v>
      </c>
      <c r="B8" s="1" t="s">
        <v>16</v>
      </c>
      <c r="C8" s="1"/>
      <c r="D8" s="1" t="s">
        <v>2</v>
      </c>
      <c r="E8" s="1" t="s">
        <v>17</v>
      </c>
      <c r="F8" s="1"/>
      <c r="G8" s="1" t="s">
        <v>4</v>
      </c>
      <c r="H8" s="1"/>
      <c r="I8" s="1" t="s">
        <v>9</v>
      </c>
      <c r="J8" s="1"/>
      <c r="K8" s="3" t="s">
        <v>11</v>
      </c>
      <c r="L8" s="3" t="s">
        <v>2</v>
      </c>
      <c r="M8" s="1"/>
      <c r="N8" s="1" t="s">
        <v>4</v>
      </c>
      <c r="O8" s="1"/>
      <c r="P8" s="1" t="s">
        <v>37</v>
      </c>
      <c r="Q8" s="1" t="s">
        <v>29</v>
      </c>
      <c r="R8" s="1"/>
    </row>
    <row r="9" spans="1:36" x14ac:dyDescent="0.25">
      <c r="A9" s="5">
        <v>8</v>
      </c>
      <c r="B9" s="1" t="s">
        <v>16</v>
      </c>
      <c r="C9" s="1"/>
      <c r="D9" s="1" t="s">
        <v>2</v>
      </c>
      <c r="E9" s="1" t="s">
        <v>17</v>
      </c>
      <c r="F9" s="1"/>
      <c r="G9" s="1" t="s">
        <v>4</v>
      </c>
      <c r="H9" s="1"/>
      <c r="I9" s="1" t="s">
        <v>9</v>
      </c>
      <c r="J9" s="1"/>
      <c r="K9" s="3" t="s">
        <v>11</v>
      </c>
      <c r="L9" s="3" t="s">
        <v>2</v>
      </c>
      <c r="M9" s="1" t="s">
        <v>16</v>
      </c>
      <c r="N9" s="9" t="s">
        <v>14</v>
      </c>
      <c r="O9" s="9" t="s">
        <v>2</v>
      </c>
      <c r="P9" s="9" t="s">
        <v>4</v>
      </c>
      <c r="Q9" s="1"/>
      <c r="R9" s="1" t="s">
        <v>29</v>
      </c>
      <c r="S9" s="1"/>
      <c r="T9" s="1" t="s">
        <v>37</v>
      </c>
      <c r="U9" s="1"/>
    </row>
    <row r="10" spans="1:36" x14ac:dyDescent="0.25">
      <c r="A10" s="5">
        <v>9</v>
      </c>
      <c r="B10" s="1" t="s">
        <v>6</v>
      </c>
      <c r="C10" s="1"/>
      <c r="D10" s="1" t="s">
        <v>8</v>
      </c>
      <c r="E10" s="1"/>
      <c r="F10" s="1" t="s">
        <v>37</v>
      </c>
      <c r="G10" s="1" t="s">
        <v>3</v>
      </c>
      <c r="H10" s="1" t="s">
        <v>2</v>
      </c>
      <c r="I10" s="1" t="s">
        <v>15</v>
      </c>
      <c r="J10" s="1"/>
      <c r="K10" s="1" t="s">
        <v>29</v>
      </c>
      <c r="L10" s="1"/>
    </row>
    <row r="11" spans="1:36" x14ac:dyDescent="0.25">
      <c r="A11" s="5">
        <v>10</v>
      </c>
      <c r="B11" s="9" t="s">
        <v>6</v>
      </c>
      <c r="C11" s="9"/>
      <c r="D11" s="9" t="s">
        <v>17</v>
      </c>
      <c r="E11" s="9" t="s">
        <v>13</v>
      </c>
      <c r="F11" s="1"/>
      <c r="G11" s="9" t="s">
        <v>9</v>
      </c>
      <c r="H11" s="9" t="s">
        <v>13</v>
      </c>
      <c r="I11" s="9"/>
    </row>
    <row r="12" spans="1:36" x14ac:dyDescent="0.25">
      <c r="A12" s="5">
        <v>11</v>
      </c>
      <c r="B12" s="9" t="s">
        <v>12</v>
      </c>
      <c r="C12" s="9" t="s">
        <v>2</v>
      </c>
      <c r="D12" s="9" t="s">
        <v>17</v>
      </c>
      <c r="E12" s="9"/>
      <c r="F12" s="9" t="s">
        <v>4</v>
      </c>
      <c r="G12" s="9" t="s">
        <v>29</v>
      </c>
      <c r="H12" s="1" t="s">
        <v>12</v>
      </c>
    </row>
    <row r="13" spans="1:36" x14ac:dyDescent="0.25">
      <c r="A13" s="5">
        <v>12</v>
      </c>
      <c r="B13" s="9" t="s">
        <v>17</v>
      </c>
      <c r="C13" s="9"/>
      <c r="D13" s="9" t="s">
        <v>4</v>
      </c>
      <c r="E13" s="9"/>
      <c r="F13" s="1" t="s">
        <v>9</v>
      </c>
      <c r="G13" s="9"/>
      <c r="H13" s="3" t="s">
        <v>11</v>
      </c>
      <c r="I13" s="9" t="s">
        <v>8</v>
      </c>
      <c r="J13" s="9" t="s">
        <v>9</v>
      </c>
      <c r="K13" s="9" t="s">
        <v>16</v>
      </c>
      <c r="L13" s="1"/>
      <c r="M13" s="9" t="s">
        <v>30</v>
      </c>
      <c r="N13" s="9" t="s">
        <v>29</v>
      </c>
      <c r="O13" s="9"/>
      <c r="P13" s="3" t="s">
        <v>11</v>
      </c>
      <c r="Q13" s="1" t="s">
        <v>6</v>
      </c>
      <c r="R13" s="1" t="s">
        <v>16</v>
      </c>
      <c r="S13" s="1"/>
      <c r="T13" s="1" t="s">
        <v>11</v>
      </c>
      <c r="U13" s="1"/>
      <c r="V13" s="1" t="s">
        <v>2</v>
      </c>
      <c r="W13" s="3"/>
      <c r="X13" s="1" t="s">
        <v>15</v>
      </c>
      <c r="Y13" s="3"/>
      <c r="Z13" s="1"/>
      <c r="AA13" s="1" t="s">
        <v>2</v>
      </c>
      <c r="AB13" s="1" t="s">
        <v>17</v>
      </c>
      <c r="AC13" s="1"/>
      <c r="AD13" s="1" t="s">
        <v>4</v>
      </c>
      <c r="AE13" s="1" t="s">
        <v>29</v>
      </c>
      <c r="AF13" s="1"/>
    </row>
    <row r="14" spans="1:36" x14ac:dyDescent="0.25">
      <c r="A14" s="5">
        <v>13</v>
      </c>
      <c r="B14" s="9" t="s">
        <v>5</v>
      </c>
      <c r="C14" s="9" t="s">
        <v>8</v>
      </c>
      <c r="D14" s="9" t="s">
        <v>15</v>
      </c>
      <c r="E14" s="9"/>
      <c r="F14" s="9" t="s">
        <v>11</v>
      </c>
      <c r="G14" s="3"/>
      <c r="H14" s="1" t="s">
        <v>6</v>
      </c>
      <c r="I14" s="3"/>
      <c r="J14" s="9" t="s">
        <v>29</v>
      </c>
      <c r="K14" s="9"/>
      <c r="L14" s="1" t="s">
        <v>9</v>
      </c>
      <c r="M14" s="9"/>
      <c r="N14" s="9" t="s">
        <v>16</v>
      </c>
      <c r="O14" s="3"/>
      <c r="P14" s="9" t="s">
        <v>66</v>
      </c>
      <c r="Q14" s="9"/>
      <c r="R14" s="1" t="s">
        <v>37</v>
      </c>
      <c r="S14" s="3"/>
      <c r="T14" s="1" t="s">
        <v>17</v>
      </c>
      <c r="U14" s="1"/>
      <c r="V14" s="1" t="s">
        <v>4</v>
      </c>
      <c r="W14" s="1"/>
      <c r="X14" s="1" t="s">
        <v>4</v>
      </c>
      <c r="Y14" s="1"/>
    </row>
    <row r="15" spans="1:36" x14ac:dyDescent="0.25">
      <c r="A15" s="5">
        <v>14</v>
      </c>
      <c r="B15" s="10" t="s">
        <v>29</v>
      </c>
      <c r="C15" s="10"/>
      <c r="D15" s="10" t="s">
        <v>4</v>
      </c>
      <c r="E15" s="10"/>
      <c r="F15" s="10" t="s">
        <v>20</v>
      </c>
      <c r="G15" s="10"/>
      <c r="H15" s="10" t="s">
        <v>15</v>
      </c>
      <c r="I15" s="11"/>
      <c r="J15" s="10"/>
      <c r="K15" s="10" t="s">
        <v>2</v>
      </c>
      <c r="L15" s="10" t="s">
        <v>17</v>
      </c>
      <c r="M15" s="10"/>
      <c r="N15" s="10" t="s">
        <v>4</v>
      </c>
      <c r="O15" s="10" t="s">
        <v>29</v>
      </c>
      <c r="P15" s="10"/>
      <c r="Q15" s="10" t="s">
        <v>11</v>
      </c>
      <c r="R15" s="7"/>
      <c r="S15" s="7"/>
      <c r="T15" s="7"/>
      <c r="U15" s="7"/>
      <c r="V15" s="7"/>
      <c r="W15" s="7"/>
      <c r="X15" s="7"/>
      <c r="Y15" s="7"/>
    </row>
    <row r="16" spans="1:36" x14ac:dyDescent="0.25">
      <c r="A16" s="5">
        <v>15</v>
      </c>
      <c r="B16" s="9" t="s">
        <v>30</v>
      </c>
      <c r="C16" s="9" t="s">
        <v>9</v>
      </c>
      <c r="D16" s="9" t="s">
        <v>3</v>
      </c>
      <c r="E16" s="9" t="s">
        <v>11</v>
      </c>
      <c r="F16" s="9"/>
      <c r="G16" s="9" t="s">
        <v>4</v>
      </c>
      <c r="H16" s="11"/>
      <c r="I16" s="9" t="s">
        <v>6</v>
      </c>
      <c r="J16" s="9" t="s">
        <v>16</v>
      </c>
      <c r="K16" s="9"/>
      <c r="L16" s="9" t="s">
        <v>11</v>
      </c>
      <c r="M16" s="9"/>
      <c r="N16" s="9" t="s">
        <v>28</v>
      </c>
      <c r="O16" s="9"/>
      <c r="P16" s="9" t="s">
        <v>15</v>
      </c>
      <c r="Q16" s="9"/>
      <c r="R16" s="11" t="s">
        <v>21</v>
      </c>
      <c r="S16" s="9" t="s">
        <v>29</v>
      </c>
      <c r="T16" s="9" t="s">
        <v>12</v>
      </c>
      <c r="U16" s="9" t="s">
        <v>4</v>
      </c>
      <c r="V16" s="9"/>
      <c r="W16" s="9" t="s">
        <v>37</v>
      </c>
      <c r="X16" s="9"/>
      <c r="Y16" s="9" t="s">
        <v>9</v>
      </c>
      <c r="Z16" s="9" t="s">
        <v>16</v>
      </c>
      <c r="AA16" s="9"/>
      <c r="AB16" s="9" t="s">
        <v>11</v>
      </c>
    </row>
    <row r="17" spans="1:27" x14ac:dyDescent="0.25">
      <c r="A17" s="5">
        <v>16</v>
      </c>
      <c r="B17" s="9" t="s">
        <v>3</v>
      </c>
      <c r="C17" s="9" t="s">
        <v>15</v>
      </c>
      <c r="D17" s="9" t="s">
        <v>5</v>
      </c>
      <c r="E17" s="9" t="s">
        <v>8</v>
      </c>
      <c r="F17" s="9" t="s">
        <v>9</v>
      </c>
      <c r="G17" s="9"/>
      <c r="H17" s="9" t="s">
        <v>11</v>
      </c>
      <c r="I17" s="9" t="s">
        <v>15</v>
      </c>
      <c r="J17" s="3"/>
      <c r="K17" s="9" t="s">
        <v>16</v>
      </c>
      <c r="L17" s="9" t="s">
        <v>14</v>
      </c>
      <c r="M17" s="9" t="s">
        <v>2</v>
      </c>
      <c r="N17" s="9" t="s">
        <v>17</v>
      </c>
      <c r="O17" s="9"/>
      <c r="P17" s="9" t="s">
        <v>4</v>
      </c>
      <c r="Q17" s="9"/>
      <c r="R17" s="9" t="s">
        <v>4</v>
      </c>
      <c r="S17" s="9" t="s">
        <v>15</v>
      </c>
      <c r="T17" s="3" t="s">
        <v>12</v>
      </c>
      <c r="U17" s="9" t="s">
        <v>16</v>
      </c>
      <c r="V17" s="9"/>
      <c r="W17" s="9" t="s">
        <v>20</v>
      </c>
      <c r="X17" s="9"/>
      <c r="Y17" s="9" t="s">
        <v>15</v>
      </c>
    </row>
    <row r="18" spans="1:27" x14ac:dyDescent="0.25">
      <c r="A18" s="5">
        <v>17</v>
      </c>
      <c r="B18" s="9" t="s">
        <v>8</v>
      </c>
      <c r="C18" s="9"/>
      <c r="D18" s="9" t="s">
        <v>8</v>
      </c>
      <c r="E18" s="9" t="s">
        <v>9</v>
      </c>
      <c r="F18" s="9"/>
      <c r="G18" s="9" t="s">
        <v>11</v>
      </c>
      <c r="H18" s="9" t="s">
        <v>4</v>
      </c>
      <c r="I18" s="9" t="s">
        <v>13</v>
      </c>
      <c r="J18" s="9"/>
      <c r="K18" s="9" t="s">
        <v>15</v>
      </c>
      <c r="L18" s="3"/>
      <c r="M18" s="9" t="s">
        <v>16</v>
      </c>
      <c r="N18" s="9"/>
      <c r="O18" s="9" t="s">
        <v>2</v>
      </c>
      <c r="P18" s="9" t="s">
        <v>17</v>
      </c>
      <c r="Q18" s="9"/>
      <c r="R18" s="9" t="s">
        <v>4</v>
      </c>
      <c r="S18" s="9"/>
      <c r="T18" s="9" t="s">
        <v>4</v>
      </c>
      <c r="U18" s="9" t="s">
        <v>15</v>
      </c>
      <c r="V18" s="11"/>
      <c r="W18" s="9" t="s">
        <v>16</v>
      </c>
      <c r="X18" s="9"/>
      <c r="Y18" s="9" t="s">
        <v>20</v>
      </c>
      <c r="Z18" s="9"/>
      <c r="AA18" s="9" t="s">
        <v>15</v>
      </c>
    </row>
    <row r="19" spans="1:27" x14ac:dyDescent="0.25">
      <c r="A19" s="1" t="s">
        <v>63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7" x14ac:dyDescent="0.25">
      <c r="A20" s="5">
        <v>1</v>
      </c>
      <c r="B20" s="8" t="s">
        <v>68</v>
      </c>
    </row>
    <row r="21" spans="1:27" x14ac:dyDescent="0.25">
      <c r="A21" s="5">
        <v>2</v>
      </c>
      <c r="B21" s="8" t="s">
        <v>69</v>
      </c>
    </row>
    <row r="22" spans="1:27" x14ac:dyDescent="0.25">
      <c r="A22" s="5">
        <v>3</v>
      </c>
      <c r="B22" t="s">
        <v>70</v>
      </c>
    </row>
    <row r="23" spans="1:27" x14ac:dyDescent="0.25">
      <c r="A23" s="5">
        <v>4</v>
      </c>
      <c r="B23" t="s">
        <v>71</v>
      </c>
    </row>
    <row r="24" spans="1:27" x14ac:dyDescent="0.25">
      <c r="A24" s="5">
        <v>5</v>
      </c>
      <c r="B24" t="s">
        <v>72</v>
      </c>
    </row>
    <row r="25" spans="1:27" x14ac:dyDescent="0.25">
      <c r="A25" s="5">
        <v>6</v>
      </c>
      <c r="B25" t="s">
        <v>73</v>
      </c>
    </row>
    <row r="26" spans="1:27" x14ac:dyDescent="0.25">
      <c r="A26" s="5">
        <v>7</v>
      </c>
      <c r="B26" t="s">
        <v>74</v>
      </c>
    </row>
    <row r="27" spans="1:27" x14ac:dyDescent="0.25">
      <c r="A27" s="5">
        <v>8</v>
      </c>
      <c r="B27" t="s">
        <v>75</v>
      </c>
    </row>
    <row r="28" spans="1:27" x14ac:dyDescent="0.25">
      <c r="A28" s="5">
        <v>9</v>
      </c>
      <c r="B28" t="s">
        <v>76</v>
      </c>
    </row>
    <row r="29" spans="1:27" x14ac:dyDescent="0.25">
      <c r="A29" s="5">
        <v>10</v>
      </c>
      <c r="B29" t="s">
        <v>77</v>
      </c>
    </row>
    <row r="30" spans="1:27" x14ac:dyDescent="0.25">
      <c r="A30" s="5">
        <v>11</v>
      </c>
      <c r="B30" t="s">
        <v>78</v>
      </c>
    </row>
    <row r="31" spans="1:27" x14ac:dyDescent="0.25">
      <c r="A31" s="5">
        <v>12</v>
      </c>
      <c r="B31" t="s">
        <v>79</v>
      </c>
    </row>
    <row r="32" spans="1:27" x14ac:dyDescent="0.25">
      <c r="A32" s="5">
        <v>13</v>
      </c>
      <c r="B32" t="s">
        <v>81</v>
      </c>
    </row>
    <row r="33" spans="1:22" x14ac:dyDescent="0.25">
      <c r="A33" s="5">
        <v>14</v>
      </c>
      <c r="B33" t="s">
        <v>80</v>
      </c>
    </row>
    <row r="34" spans="1:22" x14ac:dyDescent="0.25">
      <c r="A34" s="5">
        <v>15</v>
      </c>
      <c r="B34" t="s">
        <v>83</v>
      </c>
    </row>
    <row r="35" spans="1:22" x14ac:dyDescent="0.25">
      <c r="A35" s="5">
        <v>16</v>
      </c>
      <c r="B35" s="6" t="s">
        <v>82</v>
      </c>
      <c r="C35" s="8"/>
      <c r="D35" s="8"/>
      <c r="E35" s="8"/>
      <c r="F35" s="8"/>
      <c r="G35" s="7"/>
      <c r="H35" s="7"/>
      <c r="I35" s="7"/>
      <c r="J35" s="8"/>
      <c r="K35" s="8"/>
      <c r="L35" s="7"/>
      <c r="M35" s="8"/>
      <c r="N35" s="8"/>
      <c r="O35" s="7"/>
      <c r="P35" s="8"/>
      <c r="Q35" s="8"/>
      <c r="R35" s="7"/>
      <c r="S35" s="7"/>
      <c r="T35" s="7"/>
      <c r="U35" s="7"/>
      <c r="V35" s="7"/>
    </row>
    <row r="36" spans="1:22" x14ac:dyDescent="0.25">
      <c r="A36" s="5">
        <v>17</v>
      </c>
      <c r="B36" t="s">
        <v>84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T44"/>
  <sheetViews>
    <sheetView workbookViewId="0">
      <selection activeCell="J38" sqref="J38"/>
    </sheetView>
  </sheetViews>
  <sheetFormatPr defaultRowHeight="15" x14ac:dyDescent="0.25"/>
  <cols>
    <col min="1" max="1" width="18.7109375" customWidth="1"/>
    <col min="2" max="2" width="13.7109375" customWidth="1"/>
    <col min="3" max="3" width="11.140625" customWidth="1"/>
    <col min="4" max="4" width="19.85546875" customWidth="1"/>
    <col min="5" max="5" width="9" customWidth="1"/>
    <col min="6" max="6" width="15.85546875" customWidth="1"/>
    <col min="7" max="7" width="13.42578125" customWidth="1"/>
    <col min="8" max="8" width="11.42578125" customWidth="1"/>
  </cols>
  <sheetData>
    <row r="1" spans="1:15" x14ac:dyDescent="0.25">
      <c r="A1" t="s">
        <v>106</v>
      </c>
    </row>
    <row r="6" spans="1:15" x14ac:dyDescent="0.25">
      <c r="A6" t="s">
        <v>86</v>
      </c>
    </row>
    <row r="7" spans="1:15" x14ac:dyDescent="0.25">
      <c r="A7" t="s">
        <v>85</v>
      </c>
    </row>
    <row r="8" spans="1:15" x14ac:dyDescent="0.25">
      <c r="A8" t="s">
        <v>87</v>
      </c>
    </row>
    <row r="10" spans="1:15" x14ac:dyDescent="0.25">
      <c r="A10" s="4" t="s">
        <v>101</v>
      </c>
      <c r="B10" s="4" t="s">
        <v>96</v>
      </c>
      <c r="C10" s="4" t="s">
        <v>104</v>
      </c>
      <c r="D10" s="4" t="s">
        <v>98</v>
      </c>
      <c r="E10" s="4" t="s">
        <v>99</v>
      </c>
      <c r="F10" s="4" t="s">
        <v>147</v>
      </c>
      <c r="G10" s="4" t="s">
        <v>95</v>
      </c>
      <c r="H10" s="4" t="s">
        <v>100</v>
      </c>
    </row>
    <row r="11" spans="1:15" x14ac:dyDescent="0.25">
      <c r="A11" s="20">
        <v>1</v>
      </c>
      <c r="B11" s="20">
        <v>2</v>
      </c>
      <c r="C11" s="54">
        <v>3</v>
      </c>
      <c r="D11" s="20">
        <v>4</v>
      </c>
      <c r="E11" s="20">
        <v>5</v>
      </c>
      <c r="F11" s="54">
        <v>6</v>
      </c>
      <c r="G11" s="54">
        <v>7</v>
      </c>
      <c r="H11" s="20">
        <v>8</v>
      </c>
    </row>
    <row r="12" spans="1:15" x14ac:dyDescent="0.25">
      <c r="A12" s="14" t="s">
        <v>113</v>
      </c>
      <c r="B12" s="14" t="s">
        <v>152</v>
      </c>
      <c r="C12" s="51" t="s">
        <v>150</v>
      </c>
      <c r="D12" s="55" t="s">
        <v>165</v>
      </c>
      <c r="E12" s="14" t="s">
        <v>151</v>
      </c>
      <c r="F12" s="51" t="s">
        <v>153</v>
      </c>
      <c r="G12" s="52" t="s">
        <v>345</v>
      </c>
      <c r="H12" s="53" t="s">
        <v>164</v>
      </c>
    </row>
    <row r="13" spans="1:15" x14ac:dyDescent="0.25">
      <c r="A13" s="1" t="s">
        <v>102</v>
      </c>
      <c r="B13" s="14"/>
      <c r="C13" s="126">
        <f>GCD(B13:B14)</f>
        <v>0</v>
      </c>
      <c r="D13" s="120"/>
      <c r="E13" s="24">
        <f>D13</f>
        <v>0</v>
      </c>
      <c r="F13" s="102"/>
      <c r="G13" s="102"/>
      <c r="H13" s="47"/>
    </row>
    <row r="14" spans="1:15" x14ac:dyDescent="0.25">
      <c r="A14" s="1" t="s">
        <v>103</v>
      </c>
      <c r="B14" s="14"/>
      <c r="C14" s="127"/>
      <c r="D14" s="120"/>
      <c r="E14" s="24">
        <f>D14</f>
        <v>0</v>
      </c>
      <c r="F14" s="28" t="s">
        <v>308</v>
      </c>
      <c r="G14" s="28" t="s">
        <v>307</v>
      </c>
      <c r="H14" s="47"/>
    </row>
    <row r="15" spans="1:15" x14ac:dyDescent="0.25">
      <c r="A15" s="123" t="s">
        <v>94</v>
      </c>
      <c r="B15" s="124"/>
      <c r="C15" s="124"/>
      <c r="D15" s="125"/>
      <c r="E15" s="105">
        <f>SUM(E13:E14)</f>
        <v>0</v>
      </c>
      <c r="F15" s="40" t="s">
        <v>308</v>
      </c>
      <c r="G15" s="41" t="s">
        <v>307</v>
      </c>
      <c r="H15" s="25">
        <f>SUM(H13:H14)</f>
        <v>0</v>
      </c>
      <c r="O15" s="27"/>
    </row>
    <row r="16" spans="1:15" x14ac:dyDescent="0.25">
      <c r="H16" s="67"/>
      <c r="O16" s="27"/>
    </row>
    <row r="17" spans="1:15" x14ac:dyDescent="0.25">
      <c r="H17" s="67"/>
      <c r="O17" s="27"/>
    </row>
    <row r="18" spans="1:15" x14ac:dyDescent="0.25">
      <c r="H18" s="67"/>
      <c r="O18" s="27"/>
    </row>
    <row r="19" spans="1:15" x14ac:dyDescent="0.25">
      <c r="A19" s="21" t="s">
        <v>215</v>
      </c>
      <c r="B19" s="21"/>
      <c r="C19" s="21"/>
      <c r="D19" s="21"/>
      <c r="E19" s="21"/>
      <c r="F19" s="21"/>
      <c r="G19" s="21"/>
      <c r="H19" s="67"/>
      <c r="O19" s="27"/>
    </row>
    <row r="20" spans="1:15" x14ac:dyDescent="0.25">
      <c r="H20" s="67"/>
      <c r="O20" s="27"/>
    </row>
    <row r="22" spans="1:15" x14ac:dyDescent="0.25">
      <c r="A22" t="s">
        <v>107</v>
      </c>
    </row>
    <row r="27" spans="1:15" x14ac:dyDescent="0.25">
      <c r="A27" t="s">
        <v>105</v>
      </c>
    </row>
    <row r="28" spans="1:15" x14ac:dyDescent="0.25">
      <c r="A28" t="s">
        <v>88</v>
      </c>
    </row>
    <row r="29" spans="1:15" x14ac:dyDescent="0.25">
      <c r="A29" t="s">
        <v>89</v>
      </c>
    </row>
    <row r="31" spans="1:15" x14ac:dyDescent="0.25">
      <c r="A31" s="4" t="s">
        <v>90</v>
      </c>
      <c r="B31" s="4" t="s">
        <v>96</v>
      </c>
      <c r="C31" s="4" t="s">
        <v>97</v>
      </c>
      <c r="D31" s="4" t="s">
        <v>98</v>
      </c>
      <c r="E31" s="4" t="s">
        <v>99</v>
      </c>
      <c r="F31" s="4" t="s">
        <v>147</v>
      </c>
      <c r="G31" s="4" t="s">
        <v>95</v>
      </c>
      <c r="H31" s="4" t="s">
        <v>100</v>
      </c>
    </row>
    <row r="32" spans="1:15" x14ac:dyDescent="0.25">
      <c r="A32" s="20">
        <v>1</v>
      </c>
      <c r="B32" s="20">
        <v>2</v>
      </c>
      <c r="C32" s="20">
        <v>3</v>
      </c>
      <c r="D32" s="20">
        <v>4</v>
      </c>
      <c r="E32" s="20">
        <v>5</v>
      </c>
      <c r="F32" s="20">
        <v>6</v>
      </c>
      <c r="G32" s="54">
        <v>7</v>
      </c>
      <c r="H32" s="20">
        <v>8</v>
      </c>
    </row>
    <row r="33" spans="1:20" x14ac:dyDescent="0.25">
      <c r="A33" s="14" t="s">
        <v>113</v>
      </c>
      <c r="B33" s="14" t="s">
        <v>152</v>
      </c>
      <c r="C33" s="51" t="s">
        <v>155</v>
      </c>
      <c r="D33" s="56" t="s">
        <v>214</v>
      </c>
      <c r="E33" s="14" t="s">
        <v>151</v>
      </c>
      <c r="F33" s="51" t="s">
        <v>153</v>
      </c>
      <c r="G33" s="52" t="s">
        <v>345</v>
      </c>
      <c r="H33" s="53" t="s">
        <v>164</v>
      </c>
      <c r="T33" s="80"/>
    </row>
    <row r="34" spans="1:20" x14ac:dyDescent="0.25">
      <c r="A34" s="1" t="s">
        <v>211</v>
      </c>
      <c r="B34" s="14"/>
      <c r="C34" s="128">
        <f>LCM(B34:B36)</f>
        <v>0</v>
      </c>
      <c r="D34" s="120"/>
      <c r="E34" s="24">
        <f>D34</f>
        <v>0</v>
      </c>
      <c r="F34" s="103"/>
      <c r="G34" s="119"/>
      <c r="H34" s="47"/>
      <c r="O34" s="27"/>
    </row>
    <row r="35" spans="1:20" x14ac:dyDescent="0.25">
      <c r="A35" s="1" t="s">
        <v>212</v>
      </c>
      <c r="B35" s="14"/>
      <c r="C35" s="128"/>
      <c r="D35" s="120"/>
      <c r="E35" s="24">
        <f>D35</f>
        <v>0</v>
      </c>
      <c r="F35" s="100" t="s">
        <v>322</v>
      </c>
      <c r="G35" s="118" t="s">
        <v>322</v>
      </c>
      <c r="H35" s="47"/>
    </row>
    <row r="36" spans="1:20" x14ac:dyDescent="0.25">
      <c r="A36" s="1" t="s">
        <v>213</v>
      </c>
      <c r="B36" s="14"/>
      <c r="C36" s="128"/>
      <c r="D36" s="120"/>
      <c r="E36" s="24">
        <f>D36</f>
        <v>0</v>
      </c>
      <c r="F36" s="100" t="s">
        <v>322</v>
      </c>
      <c r="G36" s="118" t="s">
        <v>322</v>
      </c>
      <c r="H36" s="47"/>
    </row>
    <row r="37" spans="1:20" x14ac:dyDescent="0.25">
      <c r="A37" s="123" t="s">
        <v>94</v>
      </c>
      <c r="B37" s="124"/>
      <c r="C37" s="124"/>
      <c r="D37" s="125"/>
      <c r="E37" s="105">
        <f>SUM(E34:E36)</f>
        <v>0</v>
      </c>
      <c r="F37" s="104" t="s">
        <v>322</v>
      </c>
      <c r="G37" s="104" t="s">
        <v>322</v>
      </c>
      <c r="H37" s="25"/>
      <c r="P37" s="81"/>
      <c r="Q37" s="82"/>
      <c r="R37" s="82"/>
      <c r="S37" s="84"/>
    </row>
    <row r="39" spans="1:20" x14ac:dyDescent="0.25">
      <c r="A39" s="21" t="s">
        <v>216</v>
      </c>
      <c r="B39" s="21"/>
      <c r="C39" s="21"/>
      <c r="D39" s="21"/>
      <c r="E39" s="21"/>
      <c r="F39" s="21"/>
      <c r="G39" s="21"/>
      <c r="H39" s="21"/>
      <c r="I39" s="21"/>
      <c r="Q39" s="82"/>
      <c r="R39" s="82"/>
      <c r="S39" s="84"/>
    </row>
    <row r="40" spans="1:20" x14ac:dyDescent="0.25">
      <c r="A40" s="21"/>
      <c r="B40" s="21"/>
      <c r="C40" s="21"/>
      <c r="D40" s="21"/>
      <c r="P40" s="82"/>
    </row>
    <row r="41" spans="1:20" x14ac:dyDescent="0.25">
      <c r="D41" s="22"/>
      <c r="E41" s="26"/>
    </row>
    <row r="42" spans="1:20" x14ac:dyDescent="0.25">
      <c r="D42" s="22"/>
      <c r="E42" s="27"/>
    </row>
    <row r="43" spans="1:20" x14ac:dyDescent="0.25">
      <c r="D43" s="22"/>
      <c r="E43" s="27"/>
    </row>
    <row r="44" spans="1:20" x14ac:dyDescent="0.25">
      <c r="D44" s="22"/>
    </row>
  </sheetData>
  <mergeCells count="4">
    <mergeCell ref="A37:D37"/>
    <mergeCell ref="A15:D15"/>
    <mergeCell ref="C13:C14"/>
    <mergeCell ref="C34:C3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0"/>
  <sheetViews>
    <sheetView workbookViewId="0">
      <selection activeCell="C28" sqref="C28"/>
    </sheetView>
  </sheetViews>
  <sheetFormatPr defaultRowHeight="15" x14ac:dyDescent="0.25"/>
  <cols>
    <col min="1" max="1" width="15.28515625" customWidth="1"/>
    <col min="2" max="2" width="31.42578125" customWidth="1"/>
    <col min="3" max="3" width="19.28515625" customWidth="1"/>
    <col min="4" max="4" width="24.28515625" customWidth="1"/>
  </cols>
  <sheetData>
    <row r="1" spans="1:4" x14ac:dyDescent="0.25">
      <c r="A1" t="s">
        <v>127</v>
      </c>
    </row>
    <row r="6" spans="1:4" x14ac:dyDescent="0.25">
      <c r="A6" t="s">
        <v>118</v>
      </c>
    </row>
    <row r="7" spans="1:4" x14ac:dyDescent="0.25">
      <c r="A7" t="s">
        <v>119</v>
      </c>
    </row>
    <row r="8" spans="1:4" x14ac:dyDescent="0.25">
      <c r="A8" t="s">
        <v>120</v>
      </c>
    </row>
    <row r="10" spans="1:4" x14ac:dyDescent="0.25">
      <c r="A10" s="35" t="s">
        <v>121</v>
      </c>
      <c r="B10" s="35" t="s">
        <v>122</v>
      </c>
      <c r="C10" s="35" t="s">
        <v>125</v>
      </c>
      <c r="D10" s="35" t="s">
        <v>123</v>
      </c>
    </row>
    <row r="11" spans="1:4" x14ac:dyDescent="0.25">
      <c r="A11" s="36"/>
      <c r="B11" s="36"/>
      <c r="C11" s="36" t="s">
        <v>126</v>
      </c>
      <c r="D11" s="36"/>
    </row>
    <row r="12" spans="1:4" x14ac:dyDescent="0.25">
      <c r="A12" s="68">
        <v>1</v>
      </c>
      <c r="B12" s="68">
        <v>2</v>
      </c>
      <c r="C12" s="71">
        <v>3</v>
      </c>
      <c r="D12" s="68">
        <v>4</v>
      </c>
    </row>
    <row r="13" spans="1:4" x14ac:dyDescent="0.25">
      <c r="A13" s="14" t="s">
        <v>124</v>
      </c>
      <c r="B13" s="14" t="s">
        <v>218</v>
      </c>
      <c r="C13" s="31" t="s">
        <v>114</v>
      </c>
      <c r="D13" s="53" t="s">
        <v>217</v>
      </c>
    </row>
    <row r="14" spans="1:4" x14ac:dyDescent="0.25">
      <c r="A14" s="1" t="s">
        <v>261</v>
      </c>
      <c r="B14" s="108"/>
      <c r="C14" s="106"/>
      <c r="D14" s="39"/>
    </row>
    <row r="15" spans="1:4" x14ac:dyDescent="0.25">
      <c r="A15" s="1" t="s">
        <v>262</v>
      </c>
      <c r="B15" s="108"/>
      <c r="C15" s="107" t="s">
        <v>323</v>
      </c>
      <c r="D15" s="39"/>
    </row>
    <row r="16" spans="1:4" x14ac:dyDescent="0.25">
      <c r="A16" s="1" t="s">
        <v>263</v>
      </c>
      <c r="B16" s="108"/>
      <c r="C16" s="107" t="s">
        <v>323</v>
      </c>
      <c r="D16" s="39"/>
    </row>
    <row r="17" spans="1:5" x14ac:dyDescent="0.25">
      <c r="A17" s="1" t="s">
        <v>264</v>
      </c>
      <c r="B17" s="108"/>
      <c r="C17" s="107" t="s">
        <v>323</v>
      </c>
      <c r="D17" s="39"/>
    </row>
    <row r="18" spans="1:5" x14ac:dyDescent="0.25">
      <c r="A18" s="37" t="s">
        <v>94</v>
      </c>
      <c r="B18" s="38">
        <v>1</v>
      </c>
      <c r="C18" s="107" t="s">
        <v>323</v>
      </c>
      <c r="D18" s="37">
        <f>SUM(D14:D17)</f>
        <v>0</v>
      </c>
    </row>
    <row r="20" spans="1:5" x14ac:dyDescent="0.25">
      <c r="A20" s="21" t="s">
        <v>216</v>
      </c>
      <c r="B20" s="21"/>
      <c r="C20" s="21"/>
      <c r="D20" s="21"/>
      <c r="E20" s="2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D27" sqref="D27"/>
    </sheetView>
  </sheetViews>
  <sheetFormatPr defaultRowHeight="15" x14ac:dyDescent="0.25"/>
  <cols>
    <col min="1" max="1" width="12.7109375" customWidth="1"/>
    <col min="2" max="2" width="18.42578125" customWidth="1"/>
    <col min="3" max="3" width="18" customWidth="1"/>
    <col min="4" max="4" width="13.140625" customWidth="1"/>
  </cols>
  <sheetData>
    <row r="1" spans="1:4" x14ac:dyDescent="0.25">
      <c r="A1" t="s">
        <v>109</v>
      </c>
    </row>
    <row r="6" spans="1:4" x14ac:dyDescent="0.25">
      <c r="A6" t="s">
        <v>117</v>
      </c>
    </row>
    <row r="7" spans="1:4" x14ac:dyDescent="0.25">
      <c r="A7" t="s">
        <v>108</v>
      </c>
    </row>
    <row r="9" spans="1:4" x14ac:dyDescent="0.25">
      <c r="A9" s="4" t="s">
        <v>110</v>
      </c>
      <c r="B9" s="4" t="s">
        <v>91</v>
      </c>
      <c r="C9" s="4" t="s">
        <v>111</v>
      </c>
      <c r="D9" s="4" t="s">
        <v>112</v>
      </c>
    </row>
    <row r="10" spans="1:4" x14ac:dyDescent="0.25">
      <c r="A10" s="20">
        <v>1</v>
      </c>
      <c r="B10" s="20">
        <v>2</v>
      </c>
      <c r="C10" s="20">
        <v>3</v>
      </c>
      <c r="D10" s="20">
        <v>4</v>
      </c>
    </row>
    <row r="11" spans="1:4" x14ac:dyDescent="0.25">
      <c r="A11" s="14" t="s">
        <v>113</v>
      </c>
      <c r="B11" s="14" t="s">
        <v>115</v>
      </c>
      <c r="C11" s="14" t="s">
        <v>114</v>
      </c>
      <c r="D11" s="56" t="s">
        <v>156</v>
      </c>
    </row>
    <row r="12" spans="1:4" x14ac:dyDescent="0.25">
      <c r="A12" s="1" t="s">
        <v>14</v>
      </c>
      <c r="B12" s="109"/>
      <c r="C12" s="110"/>
      <c r="D12" s="50"/>
    </row>
    <row r="13" spans="1:4" x14ac:dyDescent="0.25">
      <c r="A13" s="1" t="s">
        <v>66</v>
      </c>
      <c r="B13" s="109"/>
      <c r="C13" s="110"/>
      <c r="D13" s="50"/>
    </row>
    <row r="14" spans="1:4" x14ac:dyDescent="0.25">
      <c r="A14" s="1" t="s">
        <v>19</v>
      </c>
      <c r="B14" s="109"/>
      <c r="C14" s="110"/>
      <c r="D14" s="50"/>
    </row>
    <row r="15" spans="1:4" x14ac:dyDescent="0.25">
      <c r="A15" s="9" t="s">
        <v>94</v>
      </c>
      <c r="B15" s="37">
        <v>1</v>
      </c>
      <c r="C15" s="1" t="s">
        <v>116</v>
      </c>
      <c r="D15" s="33">
        <f>SUM(D12:D14)</f>
        <v>0</v>
      </c>
    </row>
    <row r="17" spans="1:1" x14ac:dyDescent="0.25">
      <c r="A17" s="21" t="s">
        <v>216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27"/>
  <sheetViews>
    <sheetView tabSelected="1" workbookViewId="0">
      <selection activeCell="D21" sqref="D21"/>
    </sheetView>
  </sheetViews>
  <sheetFormatPr defaultRowHeight="15" x14ac:dyDescent="0.25"/>
  <cols>
    <col min="1" max="1" width="15.85546875" customWidth="1"/>
    <col min="2" max="2" width="18.7109375" customWidth="1"/>
    <col min="3" max="3" width="20.7109375" customWidth="1"/>
    <col min="4" max="4" width="18.7109375" customWidth="1"/>
    <col min="5" max="5" width="5.28515625" customWidth="1"/>
  </cols>
  <sheetData>
    <row r="1" spans="1:24" x14ac:dyDescent="0.25">
      <c r="A1" t="s">
        <v>128</v>
      </c>
    </row>
    <row r="3" spans="1:24" x14ac:dyDescent="0.25">
      <c r="A3" t="s">
        <v>349</v>
      </c>
    </row>
    <row r="4" spans="1:24" x14ac:dyDescent="0.25">
      <c r="A4" t="s">
        <v>328</v>
      </c>
    </row>
    <row r="5" spans="1:24" x14ac:dyDescent="0.25">
      <c r="A5" t="s">
        <v>329</v>
      </c>
    </row>
    <row r="10" spans="1:24" x14ac:dyDescent="0.25">
      <c r="A10" s="4" t="s">
        <v>129</v>
      </c>
      <c r="B10" s="4" t="s">
        <v>130</v>
      </c>
      <c r="C10" s="4" t="s">
        <v>131</v>
      </c>
      <c r="D10" s="4" t="s">
        <v>132</v>
      </c>
      <c r="E10" s="4" t="s">
        <v>133</v>
      </c>
    </row>
    <row r="11" spans="1:24" x14ac:dyDescent="0.25">
      <c r="A11" s="1" t="s">
        <v>327</v>
      </c>
      <c r="B11" s="14"/>
      <c r="C11" s="14"/>
      <c r="D11" s="39"/>
      <c r="E11" s="1">
        <v>1</v>
      </c>
    </row>
    <row r="12" spans="1:24" x14ac:dyDescent="0.25">
      <c r="A12" s="1" t="s">
        <v>325</v>
      </c>
      <c r="B12" s="14"/>
      <c r="C12" s="14"/>
      <c r="D12" s="39"/>
      <c r="E12" s="1">
        <v>2</v>
      </c>
    </row>
    <row r="13" spans="1:24" x14ac:dyDescent="0.25">
      <c r="A13" s="1" t="s">
        <v>326</v>
      </c>
      <c r="B13" s="14"/>
      <c r="C13" s="14"/>
      <c r="D13" s="39"/>
    </row>
    <row r="14" spans="1:24" x14ac:dyDescent="0.25">
      <c r="A14" s="1" t="s">
        <v>94</v>
      </c>
      <c r="B14" s="1" t="s">
        <v>324</v>
      </c>
      <c r="C14" s="39"/>
      <c r="D14" s="1">
        <f>SUM(D11:D13)</f>
        <v>0</v>
      </c>
      <c r="U14" s="114"/>
      <c r="V14" s="114"/>
      <c r="X14" t="s">
        <v>330</v>
      </c>
    </row>
    <row r="16" spans="1:24" x14ac:dyDescent="0.25">
      <c r="A16" s="21" t="s">
        <v>134</v>
      </c>
    </row>
    <row r="18" spans="1:24" x14ac:dyDescent="0.25">
      <c r="A18" s="111"/>
      <c r="B18" s="115"/>
      <c r="C18" s="14"/>
      <c r="D18" s="115"/>
      <c r="E18" s="14"/>
    </row>
    <row r="19" spans="1:24" x14ac:dyDescent="0.25">
      <c r="A19" s="111"/>
      <c r="B19" s="14"/>
      <c r="U19" s="114"/>
      <c r="V19" s="114"/>
      <c r="X19" t="s">
        <v>331</v>
      </c>
    </row>
    <row r="20" spans="1:24" x14ac:dyDescent="0.25">
      <c r="A20" s="48" t="s">
        <v>54</v>
      </c>
      <c r="B20" s="49"/>
      <c r="U20" s="1"/>
      <c r="V20" s="1"/>
    </row>
    <row r="22" spans="1:24" x14ac:dyDescent="0.25">
      <c r="A22" s="21" t="s">
        <v>219</v>
      </c>
      <c r="B22" s="21"/>
      <c r="C22" s="21"/>
      <c r="D22" s="21"/>
      <c r="E22" s="21"/>
      <c r="F22" s="21"/>
      <c r="G22" s="21"/>
    </row>
    <row r="25" spans="1:24" x14ac:dyDescent="0.25">
      <c r="U25" s="1"/>
      <c r="V25" s="114"/>
      <c r="X25" t="s">
        <v>332</v>
      </c>
    </row>
    <row r="26" spans="1:24" x14ac:dyDescent="0.25">
      <c r="U26" s="1"/>
      <c r="V26" s="114"/>
    </row>
    <row r="27" spans="1:24" x14ac:dyDescent="0.25">
      <c r="U27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47"/>
  <sheetViews>
    <sheetView workbookViewId="0">
      <selection activeCell="S39" sqref="S39"/>
    </sheetView>
  </sheetViews>
  <sheetFormatPr defaultRowHeight="15" x14ac:dyDescent="0.25"/>
  <cols>
    <col min="2" max="2" width="20.140625" customWidth="1"/>
    <col min="6" max="6" width="14.140625" customWidth="1"/>
    <col min="7" max="7" width="10.140625" customWidth="1"/>
    <col min="8" max="8" width="12" customWidth="1"/>
    <col min="10" max="10" width="14.28515625" customWidth="1"/>
    <col min="11" max="11" width="15.5703125" customWidth="1"/>
    <col min="12" max="12" width="16.42578125" customWidth="1"/>
  </cols>
  <sheetData>
    <row r="1" spans="1:12" x14ac:dyDescent="0.25">
      <c r="A1" t="s">
        <v>135</v>
      </c>
    </row>
    <row r="5" spans="1:12" x14ac:dyDescent="0.25">
      <c r="A5" t="s">
        <v>136</v>
      </c>
    </row>
    <row r="6" spans="1:12" x14ac:dyDescent="0.25">
      <c r="A6" t="s">
        <v>137</v>
      </c>
    </row>
    <row r="7" spans="1:12" x14ac:dyDescent="0.25">
      <c r="A7" t="s">
        <v>138</v>
      </c>
    </row>
    <row r="9" spans="1:12" x14ac:dyDescent="0.25">
      <c r="A9" s="4" t="s">
        <v>139</v>
      </c>
      <c r="B9" s="129" t="s">
        <v>146</v>
      </c>
      <c r="C9" s="129"/>
      <c r="D9" s="129"/>
      <c r="E9" s="129"/>
      <c r="F9" s="129"/>
      <c r="G9" s="129"/>
      <c r="H9" s="129"/>
      <c r="I9" s="4"/>
      <c r="J9" s="44" t="s">
        <v>147</v>
      </c>
      <c r="K9" s="43" t="s">
        <v>148</v>
      </c>
      <c r="L9" s="45" t="s">
        <v>112</v>
      </c>
    </row>
    <row r="10" spans="1:12" x14ac:dyDescent="0.25">
      <c r="A10" s="4" t="s">
        <v>141</v>
      </c>
      <c r="B10" s="4" t="s">
        <v>142</v>
      </c>
      <c r="C10" s="4" t="s">
        <v>143</v>
      </c>
      <c r="D10" s="4" t="s">
        <v>142</v>
      </c>
      <c r="E10" s="4" t="s">
        <v>143</v>
      </c>
      <c r="F10" s="4" t="s">
        <v>93</v>
      </c>
      <c r="G10" s="4"/>
      <c r="H10" s="4" t="s">
        <v>92</v>
      </c>
      <c r="I10" s="4" t="s">
        <v>140</v>
      </c>
      <c r="J10" s="36"/>
      <c r="K10" s="42"/>
      <c r="L10" s="42"/>
    </row>
    <row r="11" spans="1:12" x14ac:dyDescent="0.25">
      <c r="A11" s="20">
        <v>1</v>
      </c>
      <c r="B11" s="20">
        <v>2</v>
      </c>
      <c r="C11" s="20">
        <v>3</v>
      </c>
      <c r="D11" s="20">
        <v>4</v>
      </c>
      <c r="E11" s="20">
        <v>5</v>
      </c>
      <c r="F11" s="20">
        <v>6</v>
      </c>
      <c r="G11" s="85">
        <v>7</v>
      </c>
      <c r="H11" s="20">
        <v>8</v>
      </c>
      <c r="I11" s="20">
        <v>9</v>
      </c>
      <c r="J11" s="57">
        <v>10</v>
      </c>
      <c r="K11" s="58">
        <v>11</v>
      </c>
      <c r="L11" s="58">
        <v>12</v>
      </c>
    </row>
    <row r="12" spans="1:12" x14ac:dyDescent="0.25">
      <c r="A12" s="53" t="s">
        <v>141</v>
      </c>
      <c r="B12" s="53" t="s">
        <v>293</v>
      </c>
      <c r="C12" s="53" t="s">
        <v>220</v>
      </c>
      <c r="D12" s="53" t="s">
        <v>221</v>
      </c>
      <c r="E12" s="53" t="s">
        <v>158</v>
      </c>
      <c r="F12" s="56" t="s">
        <v>288</v>
      </c>
      <c r="G12" s="56" t="s">
        <v>305</v>
      </c>
      <c r="H12" s="53" t="s">
        <v>348</v>
      </c>
      <c r="I12" s="53" t="s">
        <v>54</v>
      </c>
      <c r="J12" s="53" t="s">
        <v>149</v>
      </c>
      <c r="K12" s="55" t="s">
        <v>346</v>
      </c>
      <c r="L12" s="56" t="s">
        <v>300</v>
      </c>
    </row>
    <row r="13" spans="1:12" x14ac:dyDescent="0.25">
      <c r="A13" s="1" t="s">
        <v>14</v>
      </c>
      <c r="B13" s="1"/>
      <c r="C13" s="1" t="s">
        <v>144</v>
      </c>
      <c r="D13" s="1"/>
      <c r="E13" s="1" t="s">
        <v>145</v>
      </c>
      <c r="F13" s="1"/>
      <c r="G13" s="130">
        <f>GCD(F13:F14)</f>
        <v>0</v>
      </c>
      <c r="H13" s="1"/>
      <c r="I13" s="24">
        <f>H13</f>
        <v>0</v>
      </c>
      <c r="J13" s="116"/>
      <c r="K13" s="121"/>
      <c r="L13" s="47"/>
    </row>
    <row r="14" spans="1:12" x14ac:dyDescent="0.25">
      <c r="A14" s="1" t="s">
        <v>66</v>
      </c>
      <c r="B14" s="1"/>
      <c r="C14" s="1" t="s">
        <v>144</v>
      </c>
      <c r="D14" s="1"/>
      <c r="E14" s="1" t="s">
        <v>145</v>
      </c>
      <c r="F14" s="1"/>
      <c r="G14" s="132"/>
      <c r="H14" s="1"/>
      <c r="I14" s="24">
        <f>H14</f>
        <v>0</v>
      </c>
      <c r="J14" s="104" t="s">
        <v>333</v>
      </c>
      <c r="K14" s="101" t="s">
        <v>334</v>
      </c>
      <c r="L14" s="47"/>
    </row>
    <row r="15" spans="1:12" x14ac:dyDescent="0.25">
      <c r="A15" s="1" t="s">
        <v>94</v>
      </c>
      <c r="B15" s="123" t="s">
        <v>335</v>
      </c>
      <c r="C15" s="124"/>
      <c r="D15" s="124"/>
      <c r="E15" s="124"/>
      <c r="F15" s="124"/>
      <c r="G15" s="124"/>
      <c r="H15" s="125"/>
      <c r="I15" s="117">
        <f>SUM(I13:I14)</f>
        <v>0</v>
      </c>
      <c r="J15" s="104" t="s">
        <v>333</v>
      </c>
      <c r="K15" s="104" t="s">
        <v>334</v>
      </c>
      <c r="L15" s="25">
        <f>SUM(L13:L14)</f>
        <v>0</v>
      </c>
    </row>
    <row r="17" spans="1:12" x14ac:dyDescent="0.25">
      <c r="A17" s="21" t="s">
        <v>216</v>
      </c>
      <c r="B17" s="21"/>
      <c r="C17" s="21"/>
      <c r="D17" s="21"/>
      <c r="E17" s="21"/>
      <c r="F17" s="21"/>
      <c r="G17" s="21"/>
    </row>
    <row r="20" spans="1:12" x14ac:dyDescent="0.25">
      <c r="A20" t="s">
        <v>336</v>
      </c>
    </row>
    <row r="21" spans="1:12" x14ac:dyDescent="0.25">
      <c r="A21" t="s">
        <v>337</v>
      </c>
    </row>
    <row r="22" spans="1:12" x14ac:dyDescent="0.25">
      <c r="A22" t="s">
        <v>338</v>
      </c>
    </row>
    <row r="24" spans="1:12" x14ac:dyDescent="0.25">
      <c r="A24" s="4" t="s">
        <v>339</v>
      </c>
      <c r="B24" s="129" t="s">
        <v>146</v>
      </c>
      <c r="C24" s="129"/>
      <c r="D24" s="129"/>
      <c r="E24" s="129"/>
      <c r="F24" s="129"/>
      <c r="G24" s="129"/>
      <c r="H24" s="129"/>
      <c r="I24" s="4"/>
      <c r="J24" s="44" t="s">
        <v>147</v>
      </c>
      <c r="K24" s="43" t="s">
        <v>148</v>
      </c>
      <c r="L24" s="45" t="s">
        <v>112</v>
      </c>
    </row>
    <row r="25" spans="1:12" x14ac:dyDescent="0.25">
      <c r="A25" s="4" t="s">
        <v>141</v>
      </c>
      <c r="B25" s="4" t="s">
        <v>142</v>
      </c>
      <c r="C25" s="4" t="s">
        <v>143</v>
      </c>
      <c r="D25" s="4" t="s">
        <v>142</v>
      </c>
      <c r="E25" s="4" t="s">
        <v>143</v>
      </c>
      <c r="F25" s="4" t="s">
        <v>93</v>
      </c>
      <c r="G25" s="4"/>
      <c r="H25" s="4" t="s">
        <v>92</v>
      </c>
      <c r="I25" s="4" t="s">
        <v>140</v>
      </c>
      <c r="J25" s="36"/>
      <c r="K25" s="42"/>
      <c r="L25" s="42"/>
    </row>
    <row r="26" spans="1:12" x14ac:dyDescent="0.25">
      <c r="A26" s="113">
        <v>1</v>
      </c>
      <c r="B26" s="113">
        <v>2</v>
      </c>
      <c r="C26" s="113">
        <v>3</v>
      </c>
      <c r="D26" s="113">
        <v>4</v>
      </c>
      <c r="E26" s="113">
        <v>5</v>
      </c>
      <c r="F26" s="113">
        <v>6</v>
      </c>
      <c r="G26" s="113">
        <v>7</v>
      </c>
      <c r="H26" s="113">
        <v>8</v>
      </c>
      <c r="I26" s="113">
        <v>9</v>
      </c>
      <c r="J26" s="57">
        <v>10</v>
      </c>
      <c r="K26" s="58">
        <v>11</v>
      </c>
      <c r="L26" s="58">
        <v>12</v>
      </c>
    </row>
    <row r="27" spans="1:12" x14ac:dyDescent="0.25">
      <c r="A27" s="53" t="s">
        <v>141</v>
      </c>
      <c r="B27" s="53" t="s">
        <v>293</v>
      </c>
      <c r="C27" s="53" t="s">
        <v>220</v>
      </c>
      <c r="D27" s="53" t="s">
        <v>221</v>
      </c>
      <c r="E27" s="53" t="s">
        <v>158</v>
      </c>
      <c r="F27" s="56" t="s">
        <v>288</v>
      </c>
      <c r="G27" s="56" t="s">
        <v>305</v>
      </c>
      <c r="H27" s="53" t="s">
        <v>348</v>
      </c>
      <c r="I27" s="53" t="s">
        <v>54</v>
      </c>
      <c r="J27" s="53" t="s">
        <v>149</v>
      </c>
      <c r="K27" s="55" t="s">
        <v>347</v>
      </c>
      <c r="L27" s="56" t="s">
        <v>300</v>
      </c>
    </row>
    <row r="28" spans="1:12" x14ac:dyDescent="0.25">
      <c r="A28" s="1">
        <v>1</v>
      </c>
      <c r="B28" s="1"/>
      <c r="C28" s="1" t="s">
        <v>144</v>
      </c>
      <c r="D28" s="1"/>
      <c r="E28" s="1" t="s">
        <v>145</v>
      </c>
      <c r="F28" s="1"/>
      <c r="G28" s="130">
        <f>GCD(F28:F29)</f>
        <v>0</v>
      </c>
      <c r="H28" s="19"/>
      <c r="I28" s="24">
        <f>H28</f>
        <v>0</v>
      </c>
      <c r="J28" s="116"/>
      <c r="K28" s="121"/>
      <c r="L28" s="47"/>
    </row>
    <row r="29" spans="1:12" x14ac:dyDescent="0.25">
      <c r="A29" s="1">
        <v>2</v>
      </c>
      <c r="B29" s="1"/>
      <c r="C29" s="1" t="s">
        <v>144</v>
      </c>
      <c r="D29" s="1"/>
      <c r="E29" s="1" t="s">
        <v>145</v>
      </c>
      <c r="F29" s="1"/>
      <c r="G29" s="131"/>
      <c r="H29" s="1"/>
      <c r="I29" s="24">
        <f>H29</f>
        <v>0</v>
      </c>
      <c r="J29" s="104" t="s">
        <v>333</v>
      </c>
      <c r="K29" s="112" t="s">
        <v>334</v>
      </c>
      <c r="L29" s="47"/>
    </row>
    <row r="30" spans="1:12" x14ac:dyDescent="0.25">
      <c r="A30" s="1">
        <v>3</v>
      </c>
      <c r="B30" s="1"/>
      <c r="C30" s="1" t="s">
        <v>144</v>
      </c>
      <c r="D30" s="1"/>
      <c r="E30" s="1" t="s">
        <v>145</v>
      </c>
      <c r="F30" s="1"/>
      <c r="G30" s="127"/>
      <c r="H30" s="19"/>
      <c r="I30" s="24">
        <f>H30</f>
        <v>0</v>
      </c>
      <c r="J30" s="104" t="s">
        <v>333</v>
      </c>
      <c r="K30" s="112" t="s">
        <v>334</v>
      </c>
      <c r="L30" s="47"/>
    </row>
    <row r="31" spans="1:12" x14ac:dyDescent="0.25">
      <c r="A31" s="1" t="s">
        <v>94</v>
      </c>
      <c r="B31" s="123" t="s">
        <v>335</v>
      </c>
      <c r="C31" s="124"/>
      <c r="D31" s="124"/>
      <c r="E31" s="124"/>
      <c r="F31" s="124"/>
      <c r="G31" s="124"/>
      <c r="H31" s="125"/>
      <c r="I31" s="117">
        <f>SUM(I28:I30)</f>
        <v>0</v>
      </c>
      <c r="J31" s="104" t="s">
        <v>333</v>
      </c>
      <c r="K31" s="104" t="s">
        <v>334</v>
      </c>
      <c r="L31" s="25"/>
    </row>
    <row r="33" spans="1:12" x14ac:dyDescent="0.25">
      <c r="A33" s="21" t="s">
        <v>216</v>
      </c>
    </row>
    <row r="36" spans="1:12" x14ac:dyDescent="0.25">
      <c r="A36" t="s">
        <v>340</v>
      </c>
    </row>
    <row r="37" spans="1:12" x14ac:dyDescent="0.25">
      <c r="A37" t="s">
        <v>344</v>
      </c>
    </row>
    <row r="38" spans="1:12" x14ac:dyDescent="0.25">
      <c r="A38" t="s">
        <v>341</v>
      </c>
    </row>
    <row r="40" spans="1:12" x14ac:dyDescent="0.25">
      <c r="A40" s="4" t="s">
        <v>342</v>
      </c>
      <c r="B40" s="129" t="s">
        <v>146</v>
      </c>
      <c r="C40" s="129"/>
      <c r="D40" s="129"/>
      <c r="E40" s="129"/>
      <c r="F40" s="129"/>
      <c r="G40" s="129"/>
      <c r="H40" s="129"/>
      <c r="I40" s="4"/>
      <c r="J40" s="44" t="s">
        <v>147</v>
      </c>
      <c r="K40" s="43" t="s">
        <v>148</v>
      </c>
      <c r="L40" s="35" t="s">
        <v>112</v>
      </c>
    </row>
    <row r="41" spans="1:12" x14ac:dyDescent="0.25">
      <c r="A41" s="4" t="s">
        <v>141</v>
      </c>
      <c r="B41" s="4" t="s">
        <v>142</v>
      </c>
      <c r="C41" s="4" t="s">
        <v>143</v>
      </c>
      <c r="D41" s="4" t="s">
        <v>142</v>
      </c>
      <c r="E41" s="4" t="s">
        <v>143</v>
      </c>
      <c r="F41" s="4" t="s">
        <v>93</v>
      </c>
      <c r="G41" s="4"/>
      <c r="H41" s="4" t="s">
        <v>92</v>
      </c>
      <c r="I41" s="4" t="s">
        <v>140</v>
      </c>
      <c r="J41" s="36"/>
      <c r="K41" s="42"/>
      <c r="L41" s="42"/>
    </row>
    <row r="42" spans="1:12" x14ac:dyDescent="0.25">
      <c r="A42" s="113">
        <v>1</v>
      </c>
      <c r="B42" s="113">
        <v>2</v>
      </c>
      <c r="C42" s="113">
        <v>3</v>
      </c>
      <c r="D42" s="113">
        <v>4</v>
      </c>
      <c r="E42" s="113">
        <v>5</v>
      </c>
      <c r="F42" s="113">
        <v>6</v>
      </c>
      <c r="G42" s="113">
        <v>7</v>
      </c>
      <c r="H42" s="113">
        <v>8</v>
      </c>
      <c r="I42" s="113">
        <v>9</v>
      </c>
      <c r="J42" s="57">
        <v>10</v>
      </c>
      <c r="K42" s="58">
        <v>11</v>
      </c>
      <c r="L42" s="58">
        <v>12</v>
      </c>
    </row>
    <row r="43" spans="1:12" x14ac:dyDescent="0.25">
      <c r="A43" s="53" t="s">
        <v>141</v>
      </c>
      <c r="B43" s="53" t="s">
        <v>293</v>
      </c>
      <c r="C43" s="53" t="s">
        <v>220</v>
      </c>
      <c r="D43" s="53" t="s">
        <v>221</v>
      </c>
      <c r="E43" s="53" t="s">
        <v>158</v>
      </c>
      <c r="F43" s="56" t="s">
        <v>288</v>
      </c>
      <c r="G43" s="56" t="s">
        <v>305</v>
      </c>
      <c r="H43" s="53" t="s">
        <v>348</v>
      </c>
      <c r="I43" s="53" t="s">
        <v>54</v>
      </c>
      <c r="J43" s="53" t="s">
        <v>149</v>
      </c>
      <c r="K43" s="55" t="s">
        <v>347</v>
      </c>
      <c r="L43" s="56" t="s">
        <v>300</v>
      </c>
    </row>
    <row r="44" spans="1:12" x14ac:dyDescent="0.25">
      <c r="A44" s="1">
        <v>1</v>
      </c>
      <c r="B44" s="122"/>
      <c r="C44" s="1" t="s">
        <v>343</v>
      </c>
      <c r="D44" s="1"/>
      <c r="E44" s="1" t="s">
        <v>294</v>
      </c>
      <c r="F44" s="1"/>
      <c r="G44" s="130">
        <f>GCD(F44:F45)</f>
        <v>0</v>
      </c>
      <c r="H44" s="19"/>
      <c r="I44" s="24">
        <f>H44</f>
        <v>0</v>
      </c>
      <c r="J44" s="116"/>
      <c r="K44" s="121"/>
      <c r="L44" s="47"/>
    </row>
    <row r="45" spans="1:12" x14ac:dyDescent="0.25">
      <c r="A45" s="1">
        <v>2</v>
      </c>
      <c r="B45" s="122"/>
      <c r="C45" s="1" t="s">
        <v>343</v>
      </c>
      <c r="D45" s="1"/>
      <c r="E45" s="1" t="s">
        <v>294</v>
      </c>
      <c r="F45" s="1"/>
      <c r="G45" s="131"/>
      <c r="H45" s="1"/>
      <c r="I45" s="24">
        <f>H45</f>
        <v>0</v>
      </c>
      <c r="J45" s="104" t="s">
        <v>333</v>
      </c>
      <c r="K45" s="112" t="s">
        <v>334</v>
      </c>
      <c r="L45" s="47"/>
    </row>
    <row r="46" spans="1:12" x14ac:dyDescent="0.25">
      <c r="A46" s="1">
        <v>3</v>
      </c>
      <c r="B46" s="122"/>
      <c r="C46" s="1" t="s">
        <v>343</v>
      </c>
      <c r="D46" s="1"/>
      <c r="E46" s="1" t="s">
        <v>294</v>
      </c>
      <c r="F46" s="1"/>
      <c r="G46" s="127"/>
      <c r="H46" s="19"/>
      <c r="I46" s="24">
        <f>H46</f>
        <v>0</v>
      </c>
      <c r="J46" s="104" t="s">
        <v>333</v>
      </c>
      <c r="K46" s="112" t="s">
        <v>334</v>
      </c>
      <c r="L46" s="47"/>
    </row>
    <row r="47" spans="1:12" x14ac:dyDescent="0.25">
      <c r="A47" s="1" t="s">
        <v>94</v>
      </c>
      <c r="B47" s="123" t="s">
        <v>335</v>
      </c>
      <c r="C47" s="124"/>
      <c r="D47" s="124"/>
      <c r="E47" s="124"/>
      <c r="F47" s="124"/>
      <c r="G47" s="124"/>
      <c r="H47" s="125"/>
      <c r="I47" s="117">
        <f>SUM(I44:I46)</f>
        <v>0</v>
      </c>
      <c r="J47" s="104" t="s">
        <v>333</v>
      </c>
      <c r="K47" s="104" t="s">
        <v>334</v>
      </c>
      <c r="L47" s="25"/>
    </row>
  </sheetData>
  <mergeCells count="9">
    <mergeCell ref="B40:H40"/>
    <mergeCell ref="G44:G46"/>
    <mergeCell ref="B47:H47"/>
    <mergeCell ref="B9:H9"/>
    <mergeCell ref="B15:H15"/>
    <mergeCell ref="G13:G14"/>
    <mergeCell ref="B24:H24"/>
    <mergeCell ref="B31:H31"/>
    <mergeCell ref="G28:G3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15</vt:i4>
      </vt:variant>
    </vt:vector>
  </HeadingPairs>
  <TitlesOfParts>
    <vt:vector size="15" baseType="lpstr">
      <vt:lpstr>krizanka_res</vt:lpstr>
      <vt:lpstr>vaja_križni_račun</vt:lpstr>
      <vt:lpstr>krizanka_neresena</vt:lpstr>
      <vt:lpstr>krizanka_resena</vt:lpstr>
      <vt:lpstr>razdelilni_delitev z deleži</vt:lpstr>
      <vt:lpstr>delitev_procenti</vt:lpstr>
      <vt:lpstr>delitev_ulomki</vt:lpstr>
      <vt:lpstr>delitev_razlikami</vt:lpstr>
      <vt:lpstr>sest_razd_racun</vt:lpstr>
      <vt:lpstr>vaje</vt:lpstr>
      <vt:lpstr>sk_imenoval_delitelj</vt:lpstr>
      <vt:lpstr>razmerja</vt:lpstr>
      <vt:lpstr>resitev_stanovanja</vt:lpstr>
      <vt:lpstr>rešitev_sestavljen</vt:lpstr>
      <vt:lpstr>risbe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janez.cernilec@sckr.si</cp:lastModifiedBy>
  <dcterms:created xsi:type="dcterms:W3CDTF">2018-02-18T07:03:18Z</dcterms:created>
  <dcterms:modified xsi:type="dcterms:W3CDTF">2024-02-02T05:14:17Z</dcterms:modified>
</cp:coreProperties>
</file>