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My Web Sites\trgovsko-podjetje\_private\dokumenti\"/>
    </mc:Choice>
  </mc:AlternateContent>
  <bookViews>
    <workbookView xWindow="0" yWindow="0" windowWidth="23040" windowHeight="9408"/>
  </bookViews>
  <sheets>
    <sheet name="KUPNE VREDNOSTI" sheetId="2" r:id="rId1"/>
    <sheet name="NABAVNE VREDNOSTI " sheetId="4" r:id="rId2"/>
    <sheet name="PRODAJNE VREDNOSTI" sheetId="5" r:id="rId3"/>
    <sheet name="PRODAJNE VREDNOSTI Z DAVKOM" sheetId="6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1" i="2" l="1"/>
  <c r="B31" i="4" l="1"/>
  <c r="B66" i="5"/>
  <c r="B68" i="5" s="1"/>
  <c r="E62" i="5" s="1"/>
  <c r="E64" i="5" s="1"/>
  <c r="E72" i="5" s="1"/>
  <c r="E73" i="5" l="1"/>
  <c r="E74" i="5" s="1"/>
  <c r="E79" i="5" s="1"/>
</calcChain>
</file>

<file path=xl/sharedStrings.xml><?xml version="1.0" encoding="utf-8"?>
<sst xmlns="http://schemas.openxmlformats.org/spreadsheetml/2006/main" count="1122" uniqueCount="234">
  <si>
    <t>ENOSTAVNA TRGOVINSKA KALKULACIJA</t>
  </si>
  <si>
    <t>PODATKI</t>
  </si>
  <si>
    <t>IZRAČUN V EUR</t>
  </si>
  <si>
    <t>MASA BLAGA</t>
  </si>
  <si>
    <t>V KG</t>
  </si>
  <si>
    <t>V %</t>
  </si>
  <si>
    <t>BRUTO KOLIČINA</t>
  </si>
  <si>
    <t>- TARA</t>
  </si>
  <si>
    <t>NETO KOLIČINA</t>
  </si>
  <si>
    <t>- KALO</t>
  </si>
  <si>
    <t>- VLAGA</t>
  </si>
  <si>
    <t>PRODAJNA KOLIČINA</t>
  </si>
  <si>
    <t>VSEBNOST EMBALAŽE</t>
  </si>
  <si>
    <t>ŠTEVILO EMBALAŽ</t>
  </si>
  <si>
    <t>ZAOKROŽENO ŠTEVILO EMBALAŽ</t>
  </si>
  <si>
    <t>KUPNA CENA V EUR</t>
  </si>
  <si>
    <t>STROŠKI</t>
  </si>
  <si>
    <t>PREVOZ</t>
  </si>
  <si>
    <t>NATOVARJANJE</t>
  </si>
  <si>
    <t>RAZKLADANJE</t>
  </si>
  <si>
    <t>SKLADIŠČENJE</t>
  </si>
  <si>
    <t>EMBALIRANJE</t>
  </si>
  <si>
    <t>- POPUST</t>
  </si>
  <si>
    <t>- PREVOZ</t>
  </si>
  <si>
    <t>- NATOVARJANJE</t>
  </si>
  <si>
    <t>- RAZKLADANJE</t>
  </si>
  <si>
    <t>- SKLADIŠČENJE</t>
  </si>
  <si>
    <t>- ZAVAROVALNINA</t>
  </si>
  <si>
    <t>- BANČNA PROVIZIJA</t>
  </si>
  <si>
    <t xml:space="preserve"> - EMBALIRANJE</t>
  </si>
  <si>
    <t>NABAVNA VREDNOST</t>
  </si>
  <si>
    <t>- RAZLIKA V CENI</t>
  </si>
  <si>
    <t>PRODAJNA VREDNOST</t>
  </si>
  <si>
    <t>- DAVEK</t>
  </si>
  <si>
    <t>PRODAJNA VREDNOST Z DAVKOM</t>
  </si>
  <si>
    <t>PRODAJNA CENA Z DAVKOM</t>
  </si>
  <si>
    <t>V EUR</t>
  </si>
  <si>
    <t>NA KG</t>
  </si>
  <si>
    <t>Izračunaj bruto količino?</t>
  </si>
  <si>
    <t>da izračunano število vreč zaokrožimo navzgor na prvo celo število.</t>
  </si>
  <si>
    <t>Uporabimo funkcijo za zaokroževanje navzgor ROUNDUP:</t>
  </si>
  <si>
    <t>12 je polnih, zadnja pa je napolnjena do polovice (ampak jo vseeno potrebujemo). Dejansko število vreč dobimo tako,</t>
  </si>
  <si>
    <t>1 BRUTO KOLIČINA</t>
  </si>
  <si>
    <r>
      <t xml:space="preserve">TARA </t>
    </r>
    <r>
      <rPr>
        <sz val="11"/>
        <color rgb="FFFF0000"/>
        <rFont val="Calibri"/>
        <family val="2"/>
        <charset val="238"/>
        <scheme val="minor"/>
      </rPr>
      <t>-&gt; 4</t>
    </r>
  </si>
  <si>
    <r>
      <t xml:space="preserve">BRUTO KOLIČINA </t>
    </r>
    <r>
      <rPr>
        <sz val="11"/>
        <color rgb="FFFF0000"/>
        <rFont val="Calibri"/>
        <family val="2"/>
        <charset val="238"/>
        <scheme val="minor"/>
      </rPr>
      <t>-&gt; 202,03 -&gt; ENTER</t>
    </r>
  </si>
  <si>
    <r>
      <t xml:space="preserve">TARA -&gt; </t>
    </r>
    <r>
      <rPr>
        <sz val="11"/>
        <color rgb="FFFF0000"/>
        <rFont val="Calibri"/>
        <family val="2"/>
        <charset val="238"/>
        <scheme val="minor"/>
      </rPr>
      <t>=0,15*ŠTEVILO EMBALAŽ -&gt; ENTER</t>
    </r>
  </si>
  <si>
    <r>
      <t xml:space="preserve">BRUTO KOLIČINA -&gt; </t>
    </r>
    <r>
      <rPr>
        <sz val="11"/>
        <color rgb="FFFF0000"/>
        <rFont val="Calibri"/>
        <family val="2"/>
        <charset val="238"/>
        <scheme val="minor"/>
      </rPr>
      <t>=NETO KOLIČINA+TARA -&gt; ENTER</t>
    </r>
  </si>
  <si>
    <r>
      <t xml:space="preserve">NETO KOLIČINA </t>
    </r>
    <r>
      <rPr>
        <sz val="11"/>
        <color rgb="FFFF0000"/>
        <rFont val="Calibri"/>
        <family val="2"/>
        <charset val="238"/>
        <scheme val="minor"/>
      </rPr>
      <t>-&gt; = BRUTO KOLIČINA-TARA -&gt; ENTER</t>
    </r>
  </si>
  <si>
    <t>V L</t>
  </si>
  <si>
    <t>NETO KOLIČINA -&gt; prepišite iz naloge</t>
  </si>
  <si>
    <r>
      <t xml:space="preserve">POPUST </t>
    </r>
    <r>
      <rPr>
        <sz val="11"/>
        <color rgb="FFFF0000"/>
        <rFont val="Calibri"/>
        <family val="2"/>
        <charset val="238"/>
        <scheme val="minor"/>
      </rPr>
      <t>-&gt; =KUPNA VREDNOST*10% -&gt; ENTER</t>
    </r>
  </si>
  <si>
    <r>
      <rPr>
        <b/>
        <sz val="11"/>
        <color theme="1"/>
        <rFont val="Calibri"/>
        <family val="2"/>
        <charset val="238"/>
        <scheme val="minor"/>
      </rPr>
      <t>8. naloga</t>
    </r>
    <r>
      <rPr>
        <sz val="11"/>
        <color theme="1"/>
        <rFont val="Calibri"/>
        <family val="2"/>
        <charset val="238"/>
        <scheme val="minor"/>
      </rPr>
      <t xml:space="preserve">: Dne 15. 11. nabavimo 250 l laka po 7,5 EUR/l. Dobavitelj nudi 10 % popust za plačilo v osmih dneh.  </t>
    </r>
  </si>
  <si>
    <t>DATUM ZAPADLOSTI</t>
  </si>
  <si>
    <t>DATUM PLAČILA</t>
  </si>
  <si>
    <t>ALI JE PLAČILO IZVEDENO V 8 DNEH?</t>
  </si>
  <si>
    <t>DATUM NABAVE</t>
  </si>
  <si>
    <r>
      <t xml:space="preserve">ALI JE PLAČILO IZVEDENO V 8 DNEH -&gt; </t>
    </r>
    <r>
      <rPr>
        <sz val="11"/>
        <color rgb="FFFF0000"/>
        <rFont val="Calibri"/>
        <family val="2"/>
        <charset val="238"/>
        <scheme val="minor"/>
      </rPr>
      <t>=DATUM PLAČILA-DATUM NABAVE -&gt; ENTER</t>
    </r>
  </si>
  <si>
    <t>DATUM ZAPADLOSTI -&gt; TRENUTNI DATUM +8 -&gt; NPR. 15.11.2015+8=23.11.2015</t>
  </si>
  <si>
    <t>DATUM NABAVE -&gt; prepišite iz naloge</t>
  </si>
  <si>
    <t>DATUM PLAČILA -&gt; prepišite iz naloge</t>
  </si>
  <si>
    <t>IZRAČUN KUPNIH VREDNOSTI</t>
  </si>
  <si>
    <t>IZRAČUN NABAVNIH VREDNOSTI</t>
  </si>
  <si>
    <t>1 NABAVNA VREDNOST</t>
  </si>
  <si>
    <r>
      <rPr>
        <b/>
        <sz val="11"/>
        <color theme="1"/>
        <rFont val="Calibri"/>
        <family val="2"/>
        <charset val="238"/>
        <scheme val="minor"/>
      </rPr>
      <t>1. naloga:</t>
    </r>
    <r>
      <rPr>
        <sz val="11"/>
        <color theme="1"/>
        <rFont val="Calibri"/>
        <family val="2"/>
        <charset val="238"/>
        <scheme val="minor"/>
      </rPr>
      <t xml:space="preserve"> Nabavimo neto 500 kg sladkorja v vrečah po 50 kg; vsaka vreča tehta 15 dag.</t>
    </r>
  </si>
  <si>
    <r>
      <rPr>
        <b/>
        <sz val="11"/>
        <color theme="1"/>
        <rFont val="Calibri"/>
        <family val="2"/>
        <charset val="238"/>
        <scheme val="minor"/>
      </rPr>
      <t>1. naloga:</t>
    </r>
    <r>
      <rPr>
        <sz val="11"/>
        <color theme="1"/>
        <rFont val="Calibri"/>
        <family val="2"/>
        <charset val="238"/>
        <scheme val="minor"/>
      </rPr>
      <t xml:space="preserve"> Nabavimo 1000 m žice po kupni ceni 3 EUR/m. Žica je navita na tuljave po 30 m.</t>
    </r>
  </si>
  <si>
    <t>Vsaka tuljava tehta 3,5 kg, 10 m žice pa tehta 10,8 kg. Kolikšni so stroški nabave, če je cena za prevoz</t>
  </si>
  <si>
    <t>5 EUR za tono, zavarovanje 0,5 %, bančna provizija pa 0,15 %</t>
  </si>
  <si>
    <t xml:space="preserve">     pri izračunu števila tuljav uporabi funkcijo ROUNDUP</t>
  </si>
  <si>
    <t xml:space="preserve">     poišči težo tuljav in težo žice posebej</t>
  </si>
  <si>
    <t xml:space="preserve">     izračunaj nabavne stroške</t>
  </si>
  <si>
    <t>ZAVAROVANJE</t>
  </si>
  <si>
    <t>BANČNA PROVIZIJA</t>
  </si>
  <si>
    <t>POPUST</t>
  </si>
  <si>
    <t>MARŽA</t>
  </si>
  <si>
    <t>RABAT</t>
  </si>
  <si>
    <t>DAVEK</t>
  </si>
  <si>
    <t>%</t>
  </si>
  <si>
    <t>Zakaj 33,33 -&gt; 1000 m žice/1 tuljava po 30 m -&gt; 1000/30=33,33</t>
  </si>
  <si>
    <r>
      <t xml:space="preserve">NETO KOLIČINA </t>
    </r>
    <r>
      <rPr>
        <sz val="11"/>
        <color rgb="FFFF0000"/>
        <rFont val="Calibri"/>
        <family val="2"/>
        <charset val="238"/>
        <scheme val="minor"/>
      </rPr>
      <t>-&gt; =1,08*1000 -&gt; ENTER</t>
    </r>
  </si>
  <si>
    <t>Zakaj 1,08 ker 10 m žice tehta 10,8 kg</t>
  </si>
  <si>
    <r>
      <t>TARA</t>
    </r>
    <r>
      <rPr>
        <sz val="11"/>
        <color rgb="FFFF0000"/>
        <rFont val="Calibri"/>
        <family val="2"/>
        <charset val="238"/>
        <scheme val="minor"/>
      </rPr>
      <t xml:space="preserve"> -&gt; =ŠTEVILO EMBALAŽ*3,5 -&gt; ENTER</t>
    </r>
  </si>
  <si>
    <r>
      <t>BRUTO KOLIČINA</t>
    </r>
    <r>
      <rPr>
        <sz val="11"/>
        <color rgb="FFFF0000"/>
        <rFont val="Calibri"/>
        <family val="2"/>
        <charset val="238"/>
        <scheme val="minor"/>
      </rPr>
      <t xml:space="preserve"> -&gt; =NETO KOLIČINA+TARA -&gt; ENTER</t>
    </r>
  </si>
  <si>
    <r>
      <t>PREVOZ -&gt;</t>
    </r>
    <r>
      <rPr>
        <sz val="11"/>
        <color rgb="FFFF0000"/>
        <rFont val="Calibri"/>
        <family val="2"/>
        <charset val="238"/>
        <scheme val="minor"/>
      </rPr>
      <t xml:space="preserve"> =5*NETO KOLIČINA -&gt; ENTER</t>
    </r>
  </si>
  <si>
    <r>
      <t>ZAVAROVALNINA</t>
    </r>
    <r>
      <rPr>
        <sz val="11"/>
        <color rgb="FFFF0000"/>
        <rFont val="Calibri"/>
        <family val="2"/>
        <charset val="238"/>
        <scheme val="minor"/>
      </rPr>
      <t xml:space="preserve"> -&gt; = NETO KUPNA VREDNOST*1,5% -&gt; ENTER</t>
    </r>
  </si>
  <si>
    <r>
      <t xml:space="preserve">BANČNA PROVIZIJA </t>
    </r>
    <r>
      <rPr>
        <sz val="11"/>
        <color rgb="FFFF0000"/>
        <rFont val="Calibri"/>
        <family val="2"/>
        <charset val="238"/>
        <scheme val="minor"/>
      </rPr>
      <t>-&gt; =NETO KUPNA VREDNOST*0,15% -&gt; ENTER</t>
    </r>
  </si>
  <si>
    <r>
      <rPr>
        <b/>
        <sz val="11"/>
        <color theme="1"/>
        <rFont val="Calibri"/>
        <family val="2"/>
        <charset val="238"/>
        <scheme val="minor"/>
      </rPr>
      <t>2. naloga:</t>
    </r>
    <r>
      <rPr>
        <sz val="11"/>
        <color theme="1"/>
        <rFont val="Calibri"/>
        <family val="2"/>
        <charset val="238"/>
        <scheme val="minor"/>
      </rPr>
      <t xml:space="preserve"> Nabavimo 800 m žice po kupni ceni 4 EUR/m. Žica je navita na tuljave po 40 m.</t>
    </r>
  </si>
  <si>
    <t>Vsaka tuljava tehta 2,5 kg, 10 m žice pa tehta 9,8 kg. Kolikšni so stroški nabave, če je cena za prevoz</t>
  </si>
  <si>
    <t>bolje poslovno sodeluje, jim je vsakokrat odobren večji popust:</t>
  </si>
  <si>
    <t>• prvič 10 %,</t>
  </si>
  <si>
    <t>• drugič 15 %,</t>
  </si>
  <si>
    <t>• tretjič 20 %.</t>
  </si>
  <si>
    <t>Za prevoz kupljenega papirja podjetje plača 280 EUR, za razkladanje pa 85,00 EUR.</t>
  </si>
  <si>
    <t>Izračunaj nabavno ceno za tono papirja!</t>
  </si>
  <si>
    <t xml:space="preserve">      poišči nabavne cene paprija v vseh treh primerih nabave</t>
  </si>
  <si>
    <t>V T</t>
  </si>
  <si>
    <t>ČISTA KUPNA VREDNOST</t>
  </si>
  <si>
    <r>
      <t xml:space="preserve">ČISTA KUPNA VREDNOST </t>
    </r>
    <r>
      <rPr>
        <sz val="11"/>
        <color rgb="FFFF0000"/>
        <rFont val="Calibri"/>
        <family val="2"/>
        <charset val="238"/>
        <scheme val="minor"/>
      </rPr>
      <t>-&gt; =NETO KOLIČINA*KUPNA CENA V EUR -&gt; ENTER</t>
    </r>
  </si>
  <si>
    <r>
      <t>ČISTA NETO KUPNA VREDNOST</t>
    </r>
    <r>
      <rPr>
        <sz val="11"/>
        <color rgb="FFFF0000"/>
        <rFont val="Calibri"/>
        <family val="2"/>
        <charset val="238"/>
        <scheme val="minor"/>
      </rPr>
      <t xml:space="preserve"> -&gt; KUPNA VREDNOST -&gt; ENTER</t>
    </r>
  </si>
  <si>
    <t>ČISTA NETO KUPNA VREDNOST</t>
  </si>
  <si>
    <t>NABAVNA CENA</t>
  </si>
  <si>
    <t>NETO ČISTA KUPNA VREDNOST</t>
  </si>
  <si>
    <t>ČISTA KUPNA CENA V EUR</t>
  </si>
  <si>
    <t>Vse cene so brez DDV.</t>
  </si>
  <si>
    <t>ČISTA KUPNA CENA V EUR -&gt; prepišite iz naloge</t>
  </si>
  <si>
    <r>
      <t xml:space="preserve">ČISTA KUPNA VREDNOST -&gt; </t>
    </r>
    <r>
      <rPr>
        <sz val="11"/>
        <color rgb="FFFF0000"/>
        <rFont val="Calibri"/>
        <family val="2"/>
        <charset val="238"/>
        <scheme val="minor"/>
      </rPr>
      <t>=NETO KOLIČINA*KUPNA CENA V EUR -&gt; ENTER</t>
    </r>
  </si>
  <si>
    <r>
      <t xml:space="preserve">NETO ČISTA KUPNA VREDNOST </t>
    </r>
    <r>
      <rPr>
        <sz val="11"/>
        <color rgb="FFFF0000"/>
        <rFont val="Calibri"/>
        <family val="2"/>
        <charset val="238"/>
        <scheme val="minor"/>
      </rPr>
      <t>-&gt; =KUPNA VREDNOST-POPUST</t>
    </r>
  </si>
  <si>
    <t>ČISTA  KUPNA CENA V EUR</t>
  </si>
  <si>
    <r>
      <t xml:space="preserve">5 EUR za tono, zavarovanje 0,5 %, bančna provizija pa 0,15 %. </t>
    </r>
    <r>
      <rPr>
        <u/>
        <sz val="11"/>
        <color theme="1"/>
        <rFont val="Calibri"/>
        <family val="2"/>
        <charset val="238"/>
        <scheme val="minor"/>
      </rPr>
      <t>Vse cene so brez DDV.</t>
    </r>
  </si>
  <si>
    <r>
      <rPr>
        <b/>
        <sz val="11"/>
        <color theme="1"/>
        <rFont val="Calibri"/>
        <family val="2"/>
        <charset val="238"/>
        <scheme val="minor"/>
      </rPr>
      <t>2. naloga:</t>
    </r>
    <r>
      <rPr>
        <sz val="11"/>
        <color theme="1"/>
        <rFont val="Calibri"/>
        <family val="2"/>
        <charset val="238"/>
        <scheme val="minor"/>
      </rPr>
      <t xml:space="preserve"> Nabavimo neto 500 kg sladkorja v vrečah po 40 kg; vsaka vreča tehta 15 dag.</t>
    </r>
  </si>
  <si>
    <r>
      <rPr>
        <b/>
        <sz val="11"/>
        <color theme="1"/>
        <rFont val="Calibri"/>
        <family val="2"/>
        <charset val="238"/>
        <scheme val="minor"/>
      </rPr>
      <t>3. naloga:</t>
    </r>
    <r>
      <rPr>
        <sz val="11"/>
        <color theme="1"/>
        <rFont val="Calibri"/>
        <family val="2"/>
        <charset val="238"/>
        <scheme val="minor"/>
      </rPr>
      <t xml:space="preserve"> Za embaliranje 500 kg sladkorja v 40-kilogramske vreče potrebujemo 13 vreč;</t>
    </r>
  </si>
  <si>
    <r>
      <rPr>
        <b/>
        <sz val="11"/>
        <color theme="1"/>
        <rFont val="Calibri"/>
        <family val="2"/>
        <charset val="238"/>
        <scheme val="minor"/>
      </rPr>
      <t>6. naloga</t>
    </r>
    <r>
      <rPr>
        <sz val="11"/>
        <color theme="1"/>
        <rFont val="Calibri"/>
        <family val="2"/>
        <charset val="238"/>
        <scheme val="minor"/>
      </rPr>
      <t xml:space="preserve">: Dne 15. 11. nabavimo 250 l laka po 7,5 EUR/l. Dobavitelj nudi 10 % popust za plačilo v osmih dneh.  </t>
    </r>
  </si>
  <si>
    <r>
      <rPr>
        <b/>
        <sz val="11"/>
        <color theme="1"/>
        <rFont val="Calibri"/>
        <family val="2"/>
        <charset val="238"/>
        <scheme val="minor"/>
      </rPr>
      <t>7. naloga</t>
    </r>
    <r>
      <rPr>
        <sz val="11"/>
        <color theme="1"/>
        <rFont val="Calibri"/>
        <family val="2"/>
        <charset val="238"/>
        <scheme val="minor"/>
      </rPr>
      <t xml:space="preserve">: Dne 15. 11. nabavimo 150 l laka po 6,5 EUR/l. Dobavitelj nudi 5 % popust za plačilo v osmih dneh.  </t>
    </r>
  </si>
  <si>
    <r>
      <rPr>
        <b/>
        <sz val="11"/>
        <color theme="1"/>
        <rFont val="Calibri"/>
        <family val="2"/>
        <charset val="238"/>
        <scheme val="minor"/>
      </rPr>
      <t>9. naloga</t>
    </r>
    <r>
      <rPr>
        <sz val="11"/>
        <color theme="1"/>
        <rFont val="Calibri"/>
        <family val="2"/>
        <charset val="238"/>
        <scheme val="minor"/>
      </rPr>
      <t xml:space="preserve">: Dne 18. 11. nabavimo 50 l laka po 5,5 EUR/l. Dobavitelj nudi 15 % popust za plačilo v štirinajstih dneh.  </t>
    </r>
  </si>
  <si>
    <r>
      <t xml:space="preserve">Kolikšna je neto čista kupna vrednost, če plačamo dne 16. 11.? </t>
    </r>
    <r>
      <rPr>
        <u/>
        <sz val="11"/>
        <color theme="1"/>
        <rFont val="Calibri"/>
        <family val="2"/>
        <charset val="238"/>
        <scheme val="minor"/>
      </rPr>
      <t>Vse cene so brez DDV.</t>
    </r>
  </si>
  <si>
    <r>
      <rPr>
        <b/>
        <sz val="11"/>
        <color theme="1"/>
        <rFont val="Calibri"/>
        <family val="2"/>
        <charset val="238"/>
        <scheme val="minor"/>
      </rPr>
      <t>4. naloga:</t>
    </r>
    <r>
      <rPr>
        <sz val="11"/>
        <color theme="1"/>
        <rFont val="Calibri"/>
        <family val="2"/>
        <charset val="238"/>
        <scheme val="minor"/>
      </rPr>
      <t xml:space="preserve"> Izračunaj čisto kupno vrednost 202 kg 3 dag zlata po 3.000 EUR/dag, tara je 4 kg.</t>
    </r>
  </si>
  <si>
    <r>
      <t xml:space="preserve">ČISTA KUPNA VREDNOST -&gt; </t>
    </r>
    <r>
      <rPr>
        <sz val="11"/>
        <color rgb="FFFF0000"/>
        <rFont val="Calibri"/>
        <family val="2"/>
        <charset val="238"/>
        <scheme val="minor"/>
      </rPr>
      <t>=ČISTA KUPNA CENA V EUR*NETO KOLIČINA -&gt; ENTER</t>
    </r>
  </si>
  <si>
    <r>
      <t xml:space="preserve">ČISTA KUPNA CENA V EUR -&gt; </t>
    </r>
    <r>
      <rPr>
        <sz val="11"/>
        <color rgb="FFFF0000"/>
        <rFont val="Calibri"/>
        <family val="2"/>
        <charset val="238"/>
        <scheme val="minor"/>
      </rPr>
      <t>30.000</t>
    </r>
  </si>
  <si>
    <r>
      <rPr>
        <b/>
        <sz val="11"/>
        <color theme="1"/>
        <rFont val="Calibri"/>
        <family val="2"/>
        <charset val="238"/>
        <scheme val="minor"/>
      </rPr>
      <t>5. naloga:</t>
    </r>
    <r>
      <rPr>
        <sz val="11"/>
        <color theme="1"/>
        <rFont val="Calibri"/>
        <family val="2"/>
        <charset val="238"/>
        <scheme val="minor"/>
      </rPr>
      <t xml:space="preserve"> Izračunaj čisto kupno vrednost 102 kg 30 dag zlata po 3.000 EUR/dag, tara je 4 kg.</t>
    </r>
  </si>
  <si>
    <r>
      <t xml:space="preserve">NETO ČISTA  KUPNA VREDNOST </t>
    </r>
    <r>
      <rPr>
        <sz val="11"/>
        <color rgb="FFFF0000"/>
        <rFont val="Calibri"/>
        <family val="2"/>
        <charset val="238"/>
        <scheme val="minor"/>
      </rPr>
      <t>-&gt; =KUPNA VREDNOST-POPUST -&gt; ENTER</t>
    </r>
  </si>
  <si>
    <r>
      <t xml:space="preserve">Kolikšna je neto čistakupna vrednost, če plačamo dne 20. 11.? </t>
    </r>
    <r>
      <rPr>
        <u/>
        <sz val="11"/>
        <color theme="1"/>
        <rFont val="Calibri"/>
        <family val="2"/>
        <charset val="238"/>
        <scheme val="minor"/>
      </rPr>
      <t>Vse cene so brez DDV.</t>
    </r>
  </si>
  <si>
    <t>2 ČISTA KUPNA VREDNOST</t>
  </si>
  <si>
    <t>3 NETO ČISTA KUPNA VREDNOST</t>
  </si>
  <si>
    <r>
      <rPr>
        <b/>
        <sz val="11"/>
        <color theme="1"/>
        <rFont val="Calibri"/>
        <family val="2"/>
        <charset val="238"/>
        <scheme val="minor"/>
      </rPr>
      <t>3. naloga:</t>
    </r>
    <r>
      <rPr>
        <sz val="11"/>
        <color theme="1"/>
        <rFont val="Calibri"/>
        <family val="2"/>
        <charset val="238"/>
        <scheme val="minor"/>
      </rPr>
      <t xml:space="preserve"> Podjetje nabavi trikrat neto 2 toni papirja po čisti kupni ceni 8 EUR na tono. Ker z dobaviteljem iz pošiljke v pošiljko</t>
    </r>
  </si>
  <si>
    <r>
      <t xml:space="preserve">ČISTA KUPNA VREDNOST -&gt; </t>
    </r>
    <r>
      <rPr>
        <sz val="11"/>
        <color rgb="FFFF0000"/>
        <rFont val="Calibri"/>
        <family val="2"/>
        <charset val="238"/>
        <scheme val="minor"/>
      </rPr>
      <t>=NETO KOLIČINA*ČISTA KUPNA CENA V EUR -&gt; ENTER</t>
    </r>
  </si>
  <si>
    <r>
      <t xml:space="preserve">POPUST -&gt; </t>
    </r>
    <r>
      <rPr>
        <sz val="11"/>
        <color rgb="FFFF0000"/>
        <rFont val="Calibri"/>
        <family val="2"/>
        <charset val="238"/>
        <scheme val="minor"/>
      </rPr>
      <t xml:space="preserve">=ČISTA KUPNA VREDNOST*10% -&gt; ENTER </t>
    </r>
  </si>
  <si>
    <t>PREVOZ -&gt; =280/3 -&gt; ENTER</t>
  </si>
  <si>
    <t>RAZKLADANJE -&gt; 85/3 -&gt; ENTER</t>
  </si>
  <si>
    <r>
      <t>NABAVNA VREDNOST -&gt;</t>
    </r>
    <r>
      <rPr>
        <sz val="11"/>
        <color rgb="FFFF0000"/>
        <rFont val="Calibri"/>
        <family val="2"/>
        <charset val="238"/>
        <scheme val="minor"/>
      </rPr>
      <t xml:space="preserve"> =NETO ČISTA KUPNA VREDNOST+PREVOZ+RAZKLADANJE -&gt; ENTER</t>
    </r>
  </si>
  <si>
    <r>
      <t xml:space="preserve">NABAVNA CENA -&gt; </t>
    </r>
    <r>
      <rPr>
        <sz val="11"/>
        <color rgb="FFFF0000"/>
        <rFont val="Calibri"/>
        <family val="2"/>
        <charset val="238"/>
        <scheme val="minor"/>
      </rPr>
      <t>=NABAVNA VREDNOST/NETO KOLIČINA</t>
    </r>
  </si>
  <si>
    <t>IZRAČUN PRODAJNIH VREDNOSTI</t>
  </si>
  <si>
    <t>Pri embaliranju sladkorja nastane 2 % izguba. Kolikšna bo prodajna cena za kilogram sladkorja, če želimo realizirati:</t>
  </si>
  <si>
    <t>• 15 % maržo,</t>
  </si>
  <si>
    <t>• 20 % maržo,</t>
  </si>
  <si>
    <t xml:space="preserve">     vnesi vse znane podatke, poišči prodajne cene</t>
  </si>
  <si>
    <t>Vse cene so brez DDV</t>
  </si>
  <si>
    <t>• 25 % maržo?</t>
  </si>
  <si>
    <r>
      <rPr>
        <b/>
        <sz val="11"/>
        <color theme="1"/>
        <rFont val="Calibri"/>
        <family val="2"/>
        <charset val="238"/>
        <scheme val="minor"/>
      </rPr>
      <t>1. naloga:</t>
    </r>
    <r>
      <rPr>
        <sz val="11"/>
        <color theme="1"/>
        <rFont val="Calibri"/>
        <family val="2"/>
        <charset val="238"/>
        <scheme val="minor"/>
      </rPr>
      <t xml:space="preserve"> Nabavili smo 2500 kg sladkorja po 31,50 EUR, nabavni stroški so znašali 20 EUR.</t>
    </r>
  </si>
  <si>
    <t>PRODAJNA CENA</t>
  </si>
  <si>
    <t>KALO -&gt; prepišite iz naloge</t>
  </si>
  <si>
    <r>
      <t xml:space="preserve">PRODAJNA KOLIČINA -&gt; </t>
    </r>
    <r>
      <rPr>
        <sz val="11"/>
        <color rgb="FFFF0000"/>
        <rFont val="Calibri"/>
        <family val="2"/>
        <charset val="238"/>
        <scheme val="minor"/>
      </rPr>
      <t>=NETO KOLIČINA-KALO -&gt; ENTER</t>
    </r>
  </si>
  <si>
    <r>
      <t xml:space="preserve">NETO ČISTA KUPNA VREDNOST -&gt; </t>
    </r>
    <r>
      <rPr>
        <sz val="11"/>
        <color rgb="FFFF0000"/>
        <rFont val="Calibri"/>
        <family val="2"/>
        <charset val="238"/>
        <scheme val="minor"/>
      </rPr>
      <t>=ČISTA KUPNA VREDNOST -&gt; ENTER</t>
    </r>
  </si>
  <si>
    <t>PREVOZ -&gt; prepišite iz naloge</t>
  </si>
  <si>
    <t>NABAVNA VREDNOST -&gt; =NETO ČISTA KUPNA VREDNOST+PREVOZ</t>
  </si>
  <si>
    <r>
      <t xml:space="preserve">RAZLIKA V CENI -&gt; </t>
    </r>
    <r>
      <rPr>
        <sz val="11"/>
        <color rgb="FFFF0000"/>
        <rFont val="Calibri"/>
        <family val="2"/>
        <charset val="238"/>
        <scheme val="minor"/>
      </rPr>
      <t>=NABAVNA VREDNOST*15% -&gt; ENTER</t>
    </r>
  </si>
  <si>
    <r>
      <t>PRODAJNA VREDNOST -&gt;</t>
    </r>
    <r>
      <rPr>
        <sz val="11"/>
        <color rgb="FFFF0000"/>
        <rFont val="Calibri"/>
        <family val="2"/>
        <charset val="238"/>
        <scheme val="minor"/>
      </rPr>
      <t xml:space="preserve"> =NABAVNA VREDNOST+RAZLIKA V CENI -&gt; ENTER</t>
    </r>
  </si>
  <si>
    <r>
      <t>PRODAJNA CENA</t>
    </r>
    <r>
      <rPr>
        <sz val="11"/>
        <color rgb="FFFF0000"/>
        <rFont val="Calibri"/>
        <family val="2"/>
        <charset val="238"/>
        <scheme val="minor"/>
      </rPr>
      <t xml:space="preserve"> -&gt; =PRODAJNA VREDNOST/PRODAJNA KOLIČINA</t>
    </r>
  </si>
  <si>
    <r>
      <t xml:space="preserve">RAZLIKA V CENI -&gt; </t>
    </r>
    <r>
      <rPr>
        <sz val="11"/>
        <color rgb="FFFF0000"/>
        <rFont val="Calibri"/>
        <family val="2"/>
        <charset val="238"/>
        <scheme val="minor"/>
      </rPr>
      <t>=NABAVNA VREDNOST*20% -&gt; ENTER</t>
    </r>
  </si>
  <si>
    <r>
      <t xml:space="preserve">RAZLIKA V CENI -&gt; </t>
    </r>
    <r>
      <rPr>
        <sz val="11"/>
        <color rgb="FFFF0000"/>
        <rFont val="Calibri"/>
        <family val="2"/>
        <charset val="238"/>
        <scheme val="minor"/>
      </rPr>
      <t>=NABAVNA VREDNOST*25% -&gt; ENTER</t>
    </r>
  </si>
  <si>
    <t>Iz številčnega podatka dobimo besedilo (znakovni podatki). Zato se "pokvari" cela kalkulacija, v celicah se izpiše</t>
  </si>
  <si>
    <t>obvestilo "#VREDN!", kar pomeni, da excel nima vrednosti, s katero bi računal. V takem primeru uporabimo</t>
  </si>
  <si>
    <t>posebno oblikovanje celic, pri katerem se dejansko ohrani številčna vrednost podatka, na zaslonu pa se poleg</t>
  </si>
  <si>
    <t>nje izpiše še poljubno besedilo. Eno takih oblik že poznamo, to je izpis v denarnem slogu (z dodano pripono EUR).</t>
  </si>
  <si>
    <r>
      <rPr>
        <b/>
        <sz val="11"/>
        <color theme="1"/>
        <rFont val="Calibri"/>
        <family val="2"/>
        <charset val="238"/>
        <scheme val="minor"/>
      </rPr>
      <t>2. naloga:</t>
    </r>
    <r>
      <rPr>
        <sz val="11"/>
        <color theme="1"/>
        <rFont val="Calibri"/>
        <family val="2"/>
        <charset val="238"/>
        <scheme val="minor"/>
      </rPr>
      <t xml:space="preserve"> Kaj se zgodi, če vpišemo v celico vrednost nabavljene količine 2500 in dodamo še besedilo "kg"?</t>
    </r>
  </si>
  <si>
    <t xml:space="preserve">       izpiši nabavno količino v posebni obliki kot "2500 kg"</t>
  </si>
  <si>
    <t>• vnesi število 2500</t>
  </si>
  <si>
    <t>• poišči pogovorno okno za oblikovanje celic</t>
  </si>
  <si>
    <t>• izberi ZVRST/PO MERI</t>
  </si>
  <si>
    <t>• izberi naslednjo obliko:#.##0 in dodaj KG</t>
  </si>
  <si>
    <t>• poleg količine 2500 se na zaslonu izpiše še tekst kg</t>
  </si>
  <si>
    <t xml:space="preserve">      ponovi postopek še za izpis prodajne količine v vrečkah</t>
  </si>
  <si>
    <t xml:space="preserve">              KAKO TO NAREDITI, SI OGLEJTE FILMČEK TUKAJ!</t>
  </si>
  <si>
    <t>IZRAČUN PRODAJNIH VREDNOSTI Z DAVKOM</t>
  </si>
  <si>
    <t>1 PRODAJNA KOLIČINA</t>
  </si>
  <si>
    <r>
      <rPr>
        <b/>
        <sz val="11"/>
        <color theme="1"/>
        <rFont val="Calibri"/>
        <family val="2"/>
        <charset val="238"/>
        <scheme val="minor"/>
      </rPr>
      <t>1. naloga:</t>
    </r>
    <r>
      <rPr>
        <sz val="11"/>
        <color theme="1"/>
        <rFont val="Calibri"/>
        <family val="2"/>
        <charset val="238"/>
        <scheme val="minor"/>
      </rPr>
      <t xml:space="preserve"> Nabavimo bruto 5 t moke, tara je 7 %, kalo 0,9 %. Moko embaliramo</t>
    </r>
  </si>
  <si>
    <t>v 2-kilogramske vreče. Izračunaj število dvokilogramskih vrečk, ki jih bomo lahko postavili na prodajne police!</t>
  </si>
  <si>
    <t xml:space="preserve">     izračunaj neto količino</t>
  </si>
  <si>
    <t xml:space="preserve">     razdeli prodajno količino v dvokilogramske vrečke</t>
  </si>
  <si>
    <t xml:space="preserve">     za zaokrožitev števila vrečk uporabi funkcijo ROUNDDOWN</t>
  </si>
  <si>
    <t>• zaokroži število vrečk navzdol, ker na police lahko postavimo le polne vrečke</t>
  </si>
  <si>
    <t>BRUTO KOLIČINA -&gt; prepišite iz naloge</t>
  </si>
  <si>
    <r>
      <t xml:space="preserve">TARA -&gt; </t>
    </r>
    <r>
      <rPr>
        <sz val="11"/>
        <color rgb="FFFF0000"/>
        <rFont val="Calibri"/>
        <family val="2"/>
        <charset val="238"/>
        <scheme val="minor"/>
      </rPr>
      <t>=BRUTO KOLIČINA*7% -&gt; ENTER</t>
    </r>
  </si>
  <si>
    <r>
      <t xml:space="preserve">NETO KOLIČINA -&gt; </t>
    </r>
    <r>
      <rPr>
        <sz val="11"/>
        <color rgb="FFFF0000"/>
        <rFont val="Calibri"/>
        <family val="2"/>
        <charset val="238"/>
        <scheme val="minor"/>
      </rPr>
      <t>=BRUTO KOLIČINA-TARA -&gt; ENTER</t>
    </r>
  </si>
  <si>
    <r>
      <t xml:space="preserve">KALO -&gt; </t>
    </r>
    <r>
      <rPr>
        <sz val="11"/>
        <color rgb="FFFF0000"/>
        <rFont val="Calibri"/>
        <family val="2"/>
        <charset val="238"/>
        <scheme val="minor"/>
      </rPr>
      <t>=NETO KOLIČINA*0,9% -&gt; ENTER</t>
    </r>
  </si>
  <si>
    <t>1 PRODAJNA VREDNOST Z DAVKOM</t>
  </si>
  <si>
    <t>prodajno ceno 0,64 EUR, stopnja rabata je 13 %, davek 9,5 %. Koliko dobi proizvajalec in koliko trgovec za</t>
  </si>
  <si>
    <t>prodano tablico čokolade, če je marža 5% in stroške prevoza krije prodajalec?</t>
  </si>
  <si>
    <t>PRODAJNA VREDNOST Z DDV</t>
  </si>
  <si>
    <t>PRODAJNA CENA Z DDV</t>
  </si>
  <si>
    <t>PRODAJNA KOLIČINA - &gt; prepiši iz naloge</t>
  </si>
  <si>
    <r>
      <t xml:space="preserve">ČISTA KUPNA CENA V EUR -&gt; </t>
    </r>
    <r>
      <rPr>
        <sz val="11"/>
        <color rgb="FFFF0000"/>
        <rFont val="Calibri"/>
        <family val="2"/>
        <charset val="238"/>
        <scheme val="minor"/>
      </rPr>
      <t>=0,64/1,095 -&gt; ENTER</t>
    </r>
  </si>
  <si>
    <r>
      <t xml:space="preserve">ČISTA KUPNA VREDNOST </t>
    </r>
    <r>
      <rPr>
        <sz val="11"/>
        <color rgb="FFFF0000"/>
        <rFont val="Calibri"/>
        <family val="2"/>
        <charset val="238"/>
        <scheme val="minor"/>
      </rPr>
      <t>-&gt; =PRODAJNA KOLIČINA*ČISTA KUPNA CENA V EUR -&gt; ENTER</t>
    </r>
  </si>
  <si>
    <r>
      <t>POPUST</t>
    </r>
    <r>
      <rPr>
        <sz val="11"/>
        <color rgb="FFFF0000"/>
        <rFont val="Calibri"/>
        <family val="2"/>
        <charset val="238"/>
        <scheme val="minor"/>
      </rPr>
      <t xml:space="preserve"> -&gt; = ČISTA KUPNA VREDNOST*13% -&gt; ENTER</t>
    </r>
  </si>
  <si>
    <r>
      <t xml:space="preserve">NETO ČISTA KUPNA VREDNOST </t>
    </r>
    <r>
      <rPr>
        <sz val="11"/>
        <color rgb="FFFF0000"/>
        <rFont val="Calibri"/>
        <family val="2"/>
        <charset val="238"/>
        <scheme val="minor"/>
      </rPr>
      <t>-&gt; =ČISTA KUPNA VREDNOST-POPUST -&gt; ENTER</t>
    </r>
  </si>
  <si>
    <r>
      <t>NABAVNA VREDNOST</t>
    </r>
    <r>
      <rPr>
        <sz val="11"/>
        <color rgb="FFFF0000"/>
        <rFont val="Calibri"/>
        <family val="2"/>
        <charset val="238"/>
        <scheme val="minor"/>
      </rPr>
      <t xml:space="preserve"> -&gt; =NETO ČISTA KUPNA VREDNOST -&gt; ENTER</t>
    </r>
  </si>
  <si>
    <r>
      <t>RAZLIKA V CENI</t>
    </r>
    <r>
      <rPr>
        <sz val="11"/>
        <color rgb="FFFF0000"/>
        <rFont val="Calibri"/>
        <family val="2"/>
        <charset val="238"/>
        <scheme val="minor"/>
      </rPr>
      <t xml:space="preserve"> -&gt; =NABAVNA VREDNOST*5% -&gt; ENTER</t>
    </r>
  </si>
  <si>
    <r>
      <t xml:space="preserve">PRODAJNA VREDNOST </t>
    </r>
    <r>
      <rPr>
        <sz val="11"/>
        <color rgb="FFFF0000"/>
        <rFont val="Calibri"/>
        <family val="2"/>
        <charset val="238"/>
        <scheme val="minor"/>
      </rPr>
      <t>-&gt; =NABAVNA VREDNOST+RAZLIKA V CENI -&gt; ENTER</t>
    </r>
  </si>
  <si>
    <t>- DDV</t>
  </si>
  <si>
    <r>
      <t>DDV</t>
    </r>
    <r>
      <rPr>
        <sz val="11"/>
        <color rgb="FFFF0000"/>
        <rFont val="Calibri"/>
        <family val="2"/>
        <charset val="238"/>
        <scheme val="minor"/>
      </rPr>
      <t xml:space="preserve"> -&gt; PRODAJNA VREDNOST*9,5% -&gt; ENTER </t>
    </r>
  </si>
  <si>
    <r>
      <t xml:space="preserve">PRODAJNA CENA Z DDV </t>
    </r>
    <r>
      <rPr>
        <sz val="11"/>
        <color rgb="FFFF0000"/>
        <rFont val="Calibri"/>
        <family val="2"/>
        <charset val="238"/>
        <scheme val="minor"/>
      </rPr>
      <t>-&gt; =PRODAJNA VREDNOST+DDV -&gt; ENTER</t>
    </r>
  </si>
  <si>
    <t>V KOS</t>
  </si>
  <si>
    <t xml:space="preserve">      poišči rabat, nabavno ceno, prodajno ceno in prodajno ceno z DDV.</t>
  </si>
  <si>
    <r>
      <rPr>
        <b/>
        <sz val="11"/>
        <color theme="1"/>
        <rFont val="Calibri"/>
        <family val="2"/>
        <charset val="238"/>
        <scheme val="minor"/>
      </rPr>
      <t>2. naloga:</t>
    </r>
    <r>
      <rPr>
        <sz val="11"/>
        <color theme="1"/>
        <rFont val="Calibri"/>
        <family val="2"/>
        <charset val="238"/>
        <scheme val="minor"/>
      </rPr>
      <t xml:space="preserve">  Izračunaj prodajno ceno z davkom za 10-gramsko lešnikovo čokolado, ki ji je proizvajalec določil</t>
    </r>
  </si>
  <si>
    <t>Nabavni podatki so:</t>
  </si>
  <si>
    <t>• tara je 2 %, popust 4 %</t>
  </si>
  <si>
    <t>• prevoz stane 60,00 EUR, natovarjanje 20,00 EUR na 100 kg, razkladanje 25 EUR na 1 kg, skladiščenje 15 EUR za tono;</t>
  </si>
  <si>
    <t>• zavarovanje 1,3 %, bančna provizija 0,2 %;</t>
  </si>
  <si>
    <t>• pri embaliranju se je razsulo 0,4 % kokosove moke,</t>
  </si>
  <si>
    <t>• moko embaliramo v vrečke po 25 dag, embalaža za vrečko stane 0,02 EUR;</t>
  </si>
  <si>
    <t>• marža 12,5 %, DDV 9,5 %</t>
  </si>
  <si>
    <t>Izračunaj prodajno ceno z DDV vrečke kokosove moke?</t>
  </si>
  <si>
    <t xml:space="preserve">      najprej vnesi znane podatke v pomožno preglednico</t>
  </si>
  <si>
    <t>• izračunaj manjkajoče vrednosti v pomožni preglednici</t>
  </si>
  <si>
    <t>• za izračun stroškov embaliranja najprej izračunaj prodajno količino v kg, šele nato v vrečkah</t>
  </si>
  <si>
    <t>• zaokroži prodajno količino v vrečkah s funkcijo ROUNDDOWN</t>
  </si>
  <si>
    <r>
      <rPr>
        <b/>
        <sz val="11"/>
        <color theme="1"/>
        <rFont val="Calibri"/>
        <family val="2"/>
        <charset val="238"/>
        <scheme val="minor"/>
      </rPr>
      <t>3. naloga:</t>
    </r>
    <r>
      <rPr>
        <sz val="11"/>
        <color theme="1"/>
        <rFont val="Calibri"/>
        <family val="2"/>
        <charset val="238"/>
        <scheme val="minor"/>
      </rPr>
      <t xml:space="preserve"> Trgovina MNJAM nabavi bruto 6t 300 kg kokosove moke po 5 EUR/kg. </t>
    </r>
    <r>
      <rPr>
        <u/>
        <sz val="11"/>
        <color theme="1"/>
        <rFont val="Calibri"/>
        <family val="2"/>
        <charset val="238"/>
        <scheme val="minor"/>
      </rPr>
      <t>Vse cene so brez DDV.</t>
    </r>
  </si>
  <si>
    <t>BRUTO KOLIČINA V KG -&gt; prepišemo iz naloge</t>
  </si>
  <si>
    <r>
      <t>TARA</t>
    </r>
    <r>
      <rPr>
        <sz val="11"/>
        <color rgb="FFFF0000"/>
        <rFont val="Calibri"/>
        <family val="2"/>
        <charset val="238"/>
        <scheme val="minor"/>
      </rPr>
      <t xml:space="preserve"> -&gt; =BRUTO KOLIČINA*2% -&gt; ENTER</t>
    </r>
  </si>
  <si>
    <r>
      <t xml:space="preserve">NETO KOLIČINA </t>
    </r>
    <r>
      <rPr>
        <sz val="11"/>
        <color rgb="FFFF0000"/>
        <rFont val="Calibri"/>
        <family val="2"/>
        <charset val="238"/>
        <scheme val="minor"/>
      </rPr>
      <t>-&gt; =BRUTO KOLIČINA-TARA -&gt; ENTER</t>
    </r>
  </si>
  <si>
    <r>
      <t xml:space="preserve">KALO </t>
    </r>
    <r>
      <rPr>
        <sz val="11"/>
        <color rgb="FFFF0000"/>
        <rFont val="Calibri"/>
        <family val="2"/>
        <charset val="238"/>
        <scheme val="minor"/>
      </rPr>
      <t>-&gt; =NETO KOLIČINA*0,4% -&gt; ENTER</t>
    </r>
  </si>
  <si>
    <r>
      <t>PRODAJNA KOLIČINA</t>
    </r>
    <r>
      <rPr>
        <sz val="11"/>
        <color rgb="FFFF0000"/>
        <rFont val="Calibri"/>
        <family val="2"/>
        <charset val="238"/>
        <scheme val="minor"/>
      </rPr>
      <t xml:space="preserve"> -&gt; =NETO KOLIČINA-KALO -&gt; ENTER</t>
    </r>
  </si>
  <si>
    <r>
      <t>ŠTEVILO EMBALAŽ</t>
    </r>
    <r>
      <rPr>
        <sz val="11"/>
        <color rgb="FFFF0000"/>
        <rFont val="Calibri"/>
        <family val="2"/>
        <charset val="238"/>
        <scheme val="minor"/>
      </rPr>
      <t xml:space="preserve"> -&gt; =PRODAJNA KOLIČINA/0,25 -&gt; ENTER</t>
    </r>
  </si>
  <si>
    <r>
      <t>ZAOKROŽENO ŠTEVILO EMBALAŽ</t>
    </r>
    <r>
      <rPr>
        <sz val="11"/>
        <color rgb="FFFF0000"/>
        <rFont val="Calibri"/>
        <family val="2"/>
        <charset val="238"/>
        <scheme val="minor"/>
      </rPr>
      <t xml:space="preserve"> -&gt; FORMULE -&gt; Vstavi funkcijo -&gt; ROUNDDOWN -&gt; Število=49194,216 -&gt; Št_števk=0 -&gt; ENTER</t>
    </r>
  </si>
  <si>
    <r>
      <t>ČISTA KUPNA VREDNOST</t>
    </r>
    <r>
      <rPr>
        <sz val="11"/>
        <color rgb="FFFF0000"/>
        <rFont val="Calibri"/>
        <family val="2"/>
        <charset val="238"/>
        <scheme val="minor"/>
      </rPr>
      <t xml:space="preserve"> -&gt; =ČISTA KUPNA CENA V EUR*NETO KOLIČINA -&gt; ENTER</t>
    </r>
  </si>
  <si>
    <r>
      <t xml:space="preserve">POPUST </t>
    </r>
    <r>
      <rPr>
        <sz val="11"/>
        <color rgb="FFFF0000"/>
        <rFont val="Calibri"/>
        <family val="2"/>
        <charset val="238"/>
        <scheme val="minor"/>
      </rPr>
      <t>-&gt; =ČISTA KUPNA VREDNOST*4% -&gt; ENTER</t>
    </r>
  </si>
  <si>
    <t>PREVOZ -&gt;PREPIŠITE IZ NALOGE</t>
  </si>
  <si>
    <t>RAZKLADANJE -&gt; prepišite iz naloge</t>
  </si>
  <si>
    <r>
      <t>NATOVARJANJE</t>
    </r>
    <r>
      <rPr>
        <sz val="11"/>
        <color rgb="FFFF0000"/>
        <rFont val="Calibri"/>
        <family val="2"/>
        <charset val="238"/>
        <scheme val="minor"/>
      </rPr>
      <t xml:space="preserve"> -&gt;  =20/100 -&gt; ENTER</t>
    </r>
  </si>
  <si>
    <r>
      <t xml:space="preserve">SKLADIŠČENJE -&gt; </t>
    </r>
    <r>
      <rPr>
        <sz val="11"/>
        <color rgb="FFFF0000"/>
        <rFont val="Calibri"/>
        <family val="2"/>
        <charset val="238"/>
        <scheme val="minor"/>
      </rPr>
      <t>=15/1000 -&gt; ENTER</t>
    </r>
  </si>
  <si>
    <r>
      <t>ZAVAROVALNINA</t>
    </r>
    <r>
      <rPr>
        <sz val="11"/>
        <color rgb="FFFF0000"/>
        <rFont val="Calibri"/>
        <family val="2"/>
        <charset val="238"/>
        <scheme val="minor"/>
      </rPr>
      <t xml:space="preserve"> -&gt; =NETO ČISTA KUPNA VREDNOST*1,3% -&gt; ENTER</t>
    </r>
  </si>
  <si>
    <r>
      <t xml:space="preserve">BANČNA PROVIZIJA </t>
    </r>
    <r>
      <rPr>
        <sz val="11"/>
        <color rgb="FFFF0000"/>
        <rFont val="Calibri"/>
        <family val="2"/>
        <charset val="238"/>
        <scheme val="minor"/>
      </rPr>
      <t>-&gt; =NETO ČISTA KUPNA VREDNOST*0,2% -&gt; ENTER</t>
    </r>
  </si>
  <si>
    <r>
      <t>NABAVNA VREDNOST</t>
    </r>
    <r>
      <rPr>
        <sz val="11"/>
        <color rgb="FFFF0000"/>
        <rFont val="Calibri"/>
        <family val="2"/>
        <charset val="238"/>
        <scheme val="minor"/>
      </rPr>
      <t xml:space="preserve"> -&gt; =NETO ČISTA KUPNA VREDNOST+PREVOZ+NATOVARJANJE+RAZKLADANJE+SKLADIŠČENJE+ZAVAROVALNINA+BANČNA PROVIZIJA -&gt; ENTER</t>
    </r>
  </si>
  <si>
    <t>RAZLIKA V CENI -&gt; =NABAVNA VREDNOST*12,5%</t>
  </si>
  <si>
    <r>
      <t>PRODAJNA VREDNOST</t>
    </r>
    <r>
      <rPr>
        <sz val="11"/>
        <color rgb="FFFF0000"/>
        <rFont val="Calibri"/>
        <family val="2"/>
        <charset val="238"/>
        <scheme val="minor"/>
      </rPr>
      <t xml:space="preserve"> -&gt; =NABAVNA VREDNOST+RAZLIKA V CENI -&gt; ENTER</t>
    </r>
  </si>
  <si>
    <r>
      <t xml:space="preserve">DDV -&gt; </t>
    </r>
    <r>
      <rPr>
        <sz val="11"/>
        <color rgb="FFFF0000"/>
        <rFont val="Calibri"/>
        <family val="2"/>
        <charset val="238"/>
        <scheme val="minor"/>
      </rPr>
      <t>=PRODAJNA VREDNOST*9,5% -&gt; ENTER</t>
    </r>
  </si>
  <si>
    <r>
      <t>PRODAJNA VREDNOST Z DDV</t>
    </r>
    <r>
      <rPr>
        <sz val="11"/>
        <color rgb="FFFF0000"/>
        <rFont val="Calibri"/>
        <family val="2"/>
        <charset val="238"/>
        <scheme val="minor"/>
      </rPr>
      <t xml:space="preserve"> -&gt; =PRODAJNA VREDNOST+DDV -&gt; ENTER</t>
    </r>
  </si>
  <si>
    <r>
      <t xml:space="preserve">PRODAJNA CENA Z DDV </t>
    </r>
    <r>
      <rPr>
        <sz val="11"/>
        <color rgb="FFFF0000"/>
        <rFont val="Calibri"/>
        <family val="2"/>
        <charset val="238"/>
        <scheme val="minor"/>
      </rPr>
      <t>-&gt; =PRODAJNA VREDNOST Z DDV/ZAOKROŽENO ŠTEVILO EMBALAŽ -&gt; ENTER</t>
    </r>
  </si>
  <si>
    <t>ŠTEVILO EMBALAŽ -&gt; =(PRODAJNA KOLIČINA*1000)/2 -&gt; ENTER</t>
  </si>
  <si>
    <r>
      <t xml:space="preserve">ZAOKROŽENO ŠTEVILO EMBALAŽ -&gt; </t>
    </r>
    <r>
      <rPr>
        <sz val="11"/>
        <color rgb="FFFF0000"/>
        <rFont val="Calibri"/>
        <family val="2"/>
        <charset val="238"/>
        <scheme val="minor"/>
      </rPr>
      <t>=FORMULE -&gt; Vstavi funkcijo -&gt; ROUNDDOWN -&gt; Število=Število embalaž -&gt; Št_števk=0 -&gt; V redu</t>
    </r>
  </si>
  <si>
    <r>
      <t xml:space="preserve">ŠTEVILO EMBALAŽ </t>
    </r>
    <r>
      <rPr>
        <sz val="11"/>
        <color rgb="FFFF0000"/>
        <rFont val="Calibri"/>
        <family val="2"/>
        <charset val="238"/>
        <scheme val="minor"/>
      </rPr>
      <t>-&gt; =1000/30 -&gt; ENTER</t>
    </r>
  </si>
  <si>
    <r>
      <t>ZAOKROŽENO ŠTEVILO EMBALAŽ</t>
    </r>
    <r>
      <rPr>
        <sz val="11"/>
        <color rgb="FFFF0000"/>
        <rFont val="Calibri"/>
        <family val="2"/>
        <charset val="238"/>
        <scheme val="minor"/>
      </rPr>
      <t xml:space="preserve"> -&gt; FORMULE -&gt; Vstavi funkcijo -&gt; ROUNDUP -&gt; Število=Število embalaž -&gt; Št_števk 0 -&gt; V redu</t>
    </r>
  </si>
  <si>
    <t>• ŠTEVILO EMBALAŽ -&gt; prepišemo iz naloge</t>
  </si>
  <si>
    <r>
      <t xml:space="preserve">• ZAOKROŽENO ŠTEVILO EMBALAŽ  </t>
    </r>
    <r>
      <rPr>
        <sz val="11"/>
        <color rgb="FFFF0000"/>
        <rFont val="Calibri"/>
        <family val="2"/>
        <charset val="238"/>
      </rPr>
      <t>-&gt; FORMULE -&gt; Vstavi funkcijo -&gt; ROUNDUP -&gt; Število=Število embalaž -&gt; št_števk=0 -&gt; V redu</t>
    </r>
  </si>
  <si>
    <r>
      <t>ŠTEVILO EMBALAŽ -</t>
    </r>
    <r>
      <rPr>
        <sz val="11"/>
        <color rgb="FFFF0000"/>
        <rFont val="Calibri"/>
        <family val="2"/>
        <charset val="238"/>
        <scheme val="minor"/>
      </rPr>
      <t>&gt; =NETO KOLIČINA/50 -&gt; ENTER</t>
    </r>
  </si>
  <si>
    <r>
      <t xml:space="preserve">POPUST -&gt; FORMULE -&gt; </t>
    </r>
    <r>
      <rPr>
        <sz val="11"/>
        <color rgb="FFFF0000"/>
        <rFont val="Calibri"/>
        <family val="2"/>
        <charset val="238"/>
        <scheme val="minor"/>
      </rPr>
      <t xml:space="preserve">Vstavi funkcijo -&gt; IF -&gt; Logični_test </t>
    </r>
    <r>
      <rPr>
        <sz val="11"/>
        <color theme="9" tint="-0.249977111117893"/>
        <rFont val="Calibri"/>
        <family val="2"/>
        <charset val="238"/>
        <scheme val="minor"/>
      </rPr>
      <t>z miško označimo</t>
    </r>
    <r>
      <rPr>
        <sz val="11"/>
        <color rgb="FFFF0000"/>
        <rFont val="Calibri"/>
        <family val="2"/>
        <charset val="238"/>
        <scheme val="minor"/>
      </rPr>
      <t xml:space="preserve"> DATUM ZAPADLOSTI&gt;=DATUM PLAČILA -&gt; Vrednost_če_je_true </t>
    </r>
    <r>
      <rPr>
        <sz val="11"/>
        <color theme="9" tint="-0.249977111117893"/>
        <rFont val="Calibri"/>
        <family val="2"/>
        <charset val="238"/>
        <scheme val="minor"/>
      </rPr>
      <t>zapišemo</t>
    </r>
    <r>
      <rPr>
        <sz val="11"/>
        <color rgb="FFFF0000"/>
        <rFont val="Calibri"/>
        <family val="2"/>
        <charset val="238"/>
        <scheme val="minor"/>
      </rPr>
      <t xml:space="preserve"> 187,5 -&gt; Vrednost_če_je_false </t>
    </r>
    <r>
      <rPr>
        <sz val="11"/>
        <color theme="9" tint="-0.249977111117893"/>
        <rFont val="Calibri"/>
        <family val="2"/>
        <charset val="238"/>
        <scheme val="minor"/>
      </rPr>
      <t>zapišemo</t>
    </r>
    <r>
      <rPr>
        <sz val="11"/>
        <color rgb="FFFF0000"/>
        <rFont val="Calibri"/>
        <family val="2"/>
        <charset val="238"/>
        <scheme val="minor"/>
      </rPr>
      <t xml:space="preserve"> 0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</si>
</sst>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€"/>
    <numFmt numFmtId="165" formatCode="#,##0&quot;kg&quot;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rgb="FFFF0000"/>
      <name val="Calibri"/>
      <family val="2"/>
      <charset val="238"/>
    </font>
    <font>
      <sz val="14"/>
      <color theme="1"/>
      <name val="Calibri"/>
      <family val="2"/>
      <charset val="238"/>
      <scheme val="minor"/>
    </font>
    <font>
      <sz val="11"/>
      <color theme="9" tint="-0.249977111117893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1"/>
      <color theme="5" tint="-0.249977111117893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28">
    <xf numFmtId="0" fontId="0" fillId="0" borderId="0" xfId="0"/>
    <xf numFmtId="0" fontId="3" fillId="0" borderId="0" xfId="0" applyFont="1"/>
    <xf numFmtId="0" fontId="0" fillId="0" borderId="1" xfId="0" applyBorder="1"/>
    <xf numFmtId="0" fontId="0" fillId="0" borderId="0" xfId="0" applyFill="1" applyBorder="1"/>
    <xf numFmtId="0" fontId="0" fillId="2" borderId="1" xfId="0" applyFill="1" applyBorder="1"/>
    <xf numFmtId="0" fontId="0" fillId="2" borderId="1" xfId="0" quotePrefix="1" applyFill="1" applyBorder="1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3" borderId="0" xfId="0" applyFont="1" applyFill="1"/>
    <xf numFmtId="14" fontId="0" fillId="0" borderId="0" xfId="0" applyNumberFormat="1"/>
    <xf numFmtId="0" fontId="0" fillId="0" borderId="1" xfId="0" applyBorder="1" applyAlignment="1">
      <alignment horizontal="right"/>
    </xf>
    <xf numFmtId="14" fontId="0" fillId="0" borderId="1" xfId="0" applyNumberFormat="1" applyBorder="1"/>
    <xf numFmtId="0" fontId="7" fillId="4" borderId="0" xfId="0" applyFont="1" applyFill="1"/>
    <xf numFmtId="0" fontId="8" fillId="0" borderId="0" xfId="0" applyFont="1"/>
    <xf numFmtId="0" fontId="0" fillId="0" borderId="0" xfId="0" applyFont="1" applyFill="1" applyBorder="1"/>
    <xf numFmtId="0" fontId="0" fillId="0" borderId="0" xfId="0" applyFill="1"/>
    <xf numFmtId="0" fontId="9" fillId="0" borderId="0" xfId="0" applyFont="1" applyFill="1" applyBorder="1"/>
    <xf numFmtId="0" fontId="9" fillId="0" borderId="0" xfId="0" applyFont="1"/>
    <xf numFmtId="0" fontId="0" fillId="4" borderId="0" xfId="0" applyFill="1"/>
    <xf numFmtId="0" fontId="10" fillId="0" borderId="0" xfId="0" applyFont="1"/>
    <xf numFmtId="164" fontId="0" fillId="0" borderId="1" xfId="0" applyNumberFormat="1" applyBorder="1"/>
    <xf numFmtId="0" fontId="0" fillId="0" borderId="1" xfId="0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11" fillId="0" borderId="0" xfId="1"/>
    <xf numFmtId="0" fontId="7" fillId="5" borderId="0" xfId="0" applyFont="1" applyFill="1"/>
    <xf numFmtId="0" fontId="0" fillId="5" borderId="0" xfId="0" applyFill="1"/>
    <xf numFmtId="0" fontId="12" fillId="3" borderId="0" xfId="0" applyFont="1" applyFill="1"/>
    <xf numFmtId="0" fontId="0" fillId="2" borderId="1" xfId="0" applyFill="1" applyBorder="1" applyAlignment="1">
      <alignment horizontal="center"/>
    </xf>
  </cellXfs>
  <cellStyles count="2">
    <cellStyle name="Hiperpovezava" xfId="1" builtinId="8"/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7</xdr:row>
      <xdr:rowOff>68580</xdr:rowOff>
    </xdr:from>
    <xdr:to>
      <xdr:col>0</xdr:col>
      <xdr:colOff>121920</xdr:colOff>
      <xdr:row>7</xdr:row>
      <xdr:rowOff>129540</xdr:rowOff>
    </xdr:to>
    <xdr:sp macro="" textlink="">
      <xdr:nvSpPr>
        <xdr:cNvPr id="2" name="Desna puščica 1"/>
        <xdr:cNvSpPr/>
      </xdr:nvSpPr>
      <xdr:spPr>
        <a:xfrm>
          <a:off x="15240" y="1257300"/>
          <a:ext cx="106680" cy="60960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l-SI" sz="1100"/>
        </a:p>
      </xdr:txBody>
    </xdr:sp>
    <xdr:clientData/>
  </xdr:twoCellAnchor>
  <xdr:twoCellAnchor>
    <xdr:from>
      <xdr:col>0</xdr:col>
      <xdr:colOff>0</xdr:colOff>
      <xdr:row>8</xdr:row>
      <xdr:rowOff>53340</xdr:rowOff>
    </xdr:from>
    <xdr:to>
      <xdr:col>0</xdr:col>
      <xdr:colOff>106680</xdr:colOff>
      <xdr:row>8</xdr:row>
      <xdr:rowOff>114300</xdr:rowOff>
    </xdr:to>
    <xdr:sp macro="" textlink="">
      <xdr:nvSpPr>
        <xdr:cNvPr id="3" name="Desna puščica 2"/>
        <xdr:cNvSpPr/>
      </xdr:nvSpPr>
      <xdr:spPr>
        <a:xfrm>
          <a:off x="0" y="1424940"/>
          <a:ext cx="106680" cy="60960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l-SI" sz="1100"/>
        </a:p>
      </xdr:txBody>
    </xdr:sp>
    <xdr:clientData/>
  </xdr:twoCellAnchor>
  <xdr:twoCellAnchor>
    <xdr:from>
      <xdr:col>0</xdr:col>
      <xdr:colOff>0</xdr:colOff>
      <xdr:row>9</xdr:row>
      <xdr:rowOff>60960</xdr:rowOff>
    </xdr:from>
    <xdr:to>
      <xdr:col>0</xdr:col>
      <xdr:colOff>106680</xdr:colOff>
      <xdr:row>9</xdr:row>
      <xdr:rowOff>121920</xdr:rowOff>
    </xdr:to>
    <xdr:sp macro="" textlink="">
      <xdr:nvSpPr>
        <xdr:cNvPr id="4" name="Desna puščica 3"/>
        <xdr:cNvSpPr/>
      </xdr:nvSpPr>
      <xdr:spPr>
        <a:xfrm>
          <a:off x="0" y="1798320"/>
          <a:ext cx="106680" cy="60960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l-SI" sz="1100"/>
        </a:p>
      </xdr:txBody>
    </xdr:sp>
    <xdr:clientData/>
  </xdr:twoCellAnchor>
  <xdr:twoCellAnchor>
    <xdr:from>
      <xdr:col>0</xdr:col>
      <xdr:colOff>15240</xdr:colOff>
      <xdr:row>57</xdr:row>
      <xdr:rowOff>68580</xdr:rowOff>
    </xdr:from>
    <xdr:to>
      <xdr:col>0</xdr:col>
      <xdr:colOff>121920</xdr:colOff>
      <xdr:row>57</xdr:row>
      <xdr:rowOff>129540</xdr:rowOff>
    </xdr:to>
    <xdr:sp macro="" textlink="">
      <xdr:nvSpPr>
        <xdr:cNvPr id="5" name="Desna puščica 4"/>
        <xdr:cNvSpPr/>
      </xdr:nvSpPr>
      <xdr:spPr>
        <a:xfrm>
          <a:off x="15240" y="1440180"/>
          <a:ext cx="106680" cy="60960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l-SI" sz="1100"/>
        </a:p>
      </xdr:txBody>
    </xdr:sp>
    <xdr:clientData/>
  </xdr:twoCellAnchor>
  <xdr:twoCellAnchor>
    <xdr:from>
      <xdr:col>0</xdr:col>
      <xdr:colOff>0</xdr:colOff>
      <xdr:row>58</xdr:row>
      <xdr:rowOff>53340</xdr:rowOff>
    </xdr:from>
    <xdr:to>
      <xdr:col>0</xdr:col>
      <xdr:colOff>106680</xdr:colOff>
      <xdr:row>58</xdr:row>
      <xdr:rowOff>114300</xdr:rowOff>
    </xdr:to>
    <xdr:sp macro="" textlink="">
      <xdr:nvSpPr>
        <xdr:cNvPr id="6" name="Desna puščica 5"/>
        <xdr:cNvSpPr/>
      </xdr:nvSpPr>
      <xdr:spPr>
        <a:xfrm>
          <a:off x="0" y="1607820"/>
          <a:ext cx="106680" cy="60960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l-SI" sz="1100"/>
        </a:p>
      </xdr:txBody>
    </xdr:sp>
    <xdr:clientData/>
  </xdr:twoCellAnchor>
  <xdr:twoCellAnchor>
    <xdr:from>
      <xdr:col>0</xdr:col>
      <xdr:colOff>0</xdr:colOff>
      <xdr:row>59</xdr:row>
      <xdr:rowOff>60960</xdr:rowOff>
    </xdr:from>
    <xdr:to>
      <xdr:col>0</xdr:col>
      <xdr:colOff>106680</xdr:colOff>
      <xdr:row>59</xdr:row>
      <xdr:rowOff>121920</xdr:rowOff>
    </xdr:to>
    <xdr:sp macro="" textlink="">
      <xdr:nvSpPr>
        <xdr:cNvPr id="7" name="Desna puščica 6"/>
        <xdr:cNvSpPr/>
      </xdr:nvSpPr>
      <xdr:spPr>
        <a:xfrm>
          <a:off x="0" y="1798320"/>
          <a:ext cx="106680" cy="60960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l-SI" sz="1100"/>
        </a:p>
      </xdr:txBody>
    </xdr:sp>
    <xdr:clientData/>
  </xdr:twoCellAnchor>
  <xdr:twoCellAnchor>
    <xdr:from>
      <xdr:col>0</xdr:col>
      <xdr:colOff>15240</xdr:colOff>
      <xdr:row>100</xdr:row>
      <xdr:rowOff>53340</xdr:rowOff>
    </xdr:from>
    <xdr:to>
      <xdr:col>0</xdr:col>
      <xdr:colOff>121920</xdr:colOff>
      <xdr:row>100</xdr:row>
      <xdr:rowOff>114300</xdr:rowOff>
    </xdr:to>
    <xdr:sp macro="" textlink="">
      <xdr:nvSpPr>
        <xdr:cNvPr id="8" name="Desna puščica 7"/>
        <xdr:cNvSpPr/>
      </xdr:nvSpPr>
      <xdr:spPr>
        <a:xfrm>
          <a:off x="15240" y="17884140"/>
          <a:ext cx="106680" cy="60960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l-SI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53340</xdr:rowOff>
    </xdr:from>
    <xdr:to>
      <xdr:col>0</xdr:col>
      <xdr:colOff>106680</xdr:colOff>
      <xdr:row>9</xdr:row>
      <xdr:rowOff>114300</xdr:rowOff>
    </xdr:to>
    <xdr:sp macro="" textlink="">
      <xdr:nvSpPr>
        <xdr:cNvPr id="4" name="Desna puščica 3"/>
        <xdr:cNvSpPr/>
      </xdr:nvSpPr>
      <xdr:spPr>
        <a:xfrm>
          <a:off x="0" y="1744980"/>
          <a:ext cx="106680" cy="60960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l-SI" sz="1100"/>
        </a:p>
      </xdr:txBody>
    </xdr:sp>
    <xdr:clientData/>
  </xdr:twoCellAnchor>
  <xdr:twoCellAnchor>
    <xdr:from>
      <xdr:col>0</xdr:col>
      <xdr:colOff>30480</xdr:colOff>
      <xdr:row>49</xdr:row>
      <xdr:rowOff>53340</xdr:rowOff>
    </xdr:from>
    <xdr:to>
      <xdr:col>0</xdr:col>
      <xdr:colOff>137160</xdr:colOff>
      <xdr:row>49</xdr:row>
      <xdr:rowOff>114300</xdr:rowOff>
    </xdr:to>
    <xdr:sp macro="" textlink="">
      <xdr:nvSpPr>
        <xdr:cNvPr id="5" name="Desna puščica 4"/>
        <xdr:cNvSpPr/>
      </xdr:nvSpPr>
      <xdr:spPr>
        <a:xfrm>
          <a:off x="30480" y="9060180"/>
          <a:ext cx="106680" cy="60960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l-SI" sz="1100"/>
        </a:p>
      </xdr:txBody>
    </xdr:sp>
    <xdr:clientData/>
  </xdr:twoCellAnchor>
  <xdr:twoCellAnchor>
    <xdr:from>
      <xdr:col>0</xdr:col>
      <xdr:colOff>0</xdr:colOff>
      <xdr:row>55</xdr:row>
      <xdr:rowOff>68580</xdr:rowOff>
    </xdr:from>
    <xdr:to>
      <xdr:col>0</xdr:col>
      <xdr:colOff>106680</xdr:colOff>
      <xdr:row>55</xdr:row>
      <xdr:rowOff>129540</xdr:rowOff>
    </xdr:to>
    <xdr:sp macro="" textlink="">
      <xdr:nvSpPr>
        <xdr:cNvPr id="6" name="Desna puščica 5"/>
        <xdr:cNvSpPr/>
      </xdr:nvSpPr>
      <xdr:spPr>
        <a:xfrm>
          <a:off x="0" y="10172700"/>
          <a:ext cx="106680" cy="60960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l-SI" sz="1100"/>
        </a:p>
      </xdr:txBody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396240</xdr:colOff>
      <xdr:row>58</xdr:row>
      <xdr:rowOff>129540</xdr:rowOff>
    </xdr:to>
    <xdr:pic>
      <xdr:nvPicPr>
        <xdr:cNvPr id="7" name="Slika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469880"/>
          <a:ext cx="396240" cy="3124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7</xdr:row>
      <xdr:rowOff>60960</xdr:rowOff>
    </xdr:from>
    <xdr:to>
      <xdr:col>0</xdr:col>
      <xdr:colOff>114300</xdr:colOff>
      <xdr:row>7</xdr:row>
      <xdr:rowOff>121920</xdr:rowOff>
    </xdr:to>
    <xdr:sp macro="" textlink="">
      <xdr:nvSpPr>
        <xdr:cNvPr id="6" name="Desna puščica 5"/>
        <xdr:cNvSpPr/>
      </xdr:nvSpPr>
      <xdr:spPr>
        <a:xfrm>
          <a:off x="7620" y="1295400"/>
          <a:ext cx="106680" cy="60960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l-SI" sz="1100"/>
        </a:p>
      </xdr:txBody>
    </xdr:sp>
    <xdr:clientData/>
  </xdr:twoCellAnchor>
  <xdr:twoCellAnchor>
    <xdr:from>
      <xdr:col>0</xdr:col>
      <xdr:colOff>15240</xdr:colOff>
      <xdr:row>8</xdr:row>
      <xdr:rowOff>68580</xdr:rowOff>
    </xdr:from>
    <xdr:to>
      <xdr:col>0</xdr:col>
      <xdr:colOff>121920</xdr:colOff>
      <xdr:row>8</xdr:row>
      <xdr:rowOff>129540</xdr:rowOff>
    </xdr:to>
    <xdr:sp macro="" textlink="">
      <xdr:nvSpPr>
        <xdr:cNvPr id="7" name="Desna puščica 6"/>
        <xdr:cNvSpPr/>
      </xdr:nvSpPr>
      <xdr:spPr>
        <a:xfrm>
          <a:off x="15240" y="1485900"/>
          <a:ext cx="106680" cy="60960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l-SI" sz="1100"/>
        </a:p>
      </xdr:txBody>
    </xdr:sp>
    <xdr:clientData/>
  </xdr:twoCellAnchor>
  <xdr:twoCellAnchor>
    <xdr:from>
      <xdr:col>0</xdr:col>
      <xdr:colOff>0</xdr:colOff>
      <xdr:row>9</xdr:row>
      <xdr:rowOff>68580</xdr:rowOff>
    </xdr:from>
    <xdr:to>
      <xdr:col>0</xdr:col>
      <xdr:colOff>106680</xdr:colOff>
      <xdr:row>9</xdr:row>
      <xdr:rowOff>129540</xdr:rowOff>
    </xdr:to>
    <xdr:sp macro="" textlink="">
      <xdr:nvSpPr>
        <xdr:cNvPr id="8" name="Desna puščica 7"/>
        <xdr:cNvSpPr/>
      </xdr:nvSpPr>
      <xdr:spPr>
        <a:xfrm>
          <a:off x="0" y="1668780"/>
          <a:ext cx="106680" cy="60960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l-SI" sz="1100"/>
        </a:p>
      </xdr:txBody>
    </xdr:sp>
    <xdr:clientData/>
  </xdr:twoCellAnchor>
  <xdr:twoCellAnchor>
    <xdr:from>
      <xdr:col>0</xdr:col>
      <xdr:colOff>0</xdr:colOff>
      <xdr:row>48</xdr:row>
      <xdr:rowOff>60960</xdr:rowOff>
    </xdr:from>
    <xdr:to>
      <xdr:col>0</xdr:col>
      <xdr:colOff>106680</xdr:colOff>
      <xdr:row>48</xdr:row>
      <xdr:rowOff>121920</xdr:rowOff>
    </xdr:to>
    <xdr:sp macro="" textlink="">
      <xdr:nvSpPr>
        <xdr:cNvPr id="9" name="Desna puščica 8"/>
        <xdr:cNvSpPr/>
      </xdr:nvSpPr>
      <xdr:spPr>
        <a:xfrm>
          <a:off x="0" y="8839200"/>
          <a:ext cx="106680" cy="60960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l-SI" sz="1100"/>
        </a:p>
      </xdr:txBody>
    </xdr:sp>
    <xdr:clientData/>
  </xdr:twoCellAnchor>
  <xdr:twoCellAnchor>
    <xdr:from>
      <xdr:col>0</xdr:col>
      <xdr:colOff>0</xdr:colOff>
      <xdr:row>93</xdr:row>
      <xdr:rowOff>60960</xdr:rowOff>
    </xdr:from>
    <xdr:to>
      <xdr:col>0</xdr:col>
      <xdr:colOff>106680</xdr:colOff>
      <xdr:row>93</xdr:row>
      <xdr:rowOff>121920</xdr:rowOff>
    </xdr:to>
    <xdr:sp macro="" textlink="">
      <xdr:nvSpPr>
        <xdr:cNvPr id="10" name="Desna puščica 9"/>
        <xdr:cNvSpPr/>
      </xdr:nvSpPr>
      <xdr:spPr>
        <a:xfrm>
          <a:off x="0" y="17068800"/>
          <a:ext cx="106680" cy="60960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l-SI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..\filmi\vrednost_s_kg.wmv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3"/>
  <sheetViews>
    <sheetView tabSelected="1" topLeftCell="A82" zoomScaleNormal="100" workbookViewId="0">
      <selection activeCell="H152" sqref="H152"/>
    </sheetView>
  </sheetViews>
  <sheetFormatPr defaultRowHeight="14.4" x14ac:dyDescent="0.3"/>
  <cols>
    <col min="1" max="1" width="31.33203125" customWidth="1"/>
    <col min="2" max="2" width="10.109375" bestFit="1" customWidth="1"/>
    <col min="4" max="4" width="28.88671875" customWidth="1"/>
    <col min="5" max="5" width="15.5546875" customWidth="1"/>
    <col min="8" max="8" width="10.109375" bestFit="1" customWidth="1"/>
  </cols>
  <sheetData>
    <row r="1" spans="1:5" ht="18" x14ac:dyDescent="0.35">
      <c r="A1" s="12" t="s">
        <v>60</v>
      </c>
    </row>
    <row r="3" spans="1:5" ht="18" x14ac:dyDescent="0.35">
      <c r="A3" s="8" t="s">
        <v>42</v>
      </c>
    </row>
    <row r="5" spans="1:5" x14ac:dyDescent="0.3">
      <c r="A5" t="s">
        <v>63</v>
      </c>
    </row>
    <row r="6" spans="1:5" x14ac:dyDescent="0.3">
      <c r="A6" t="s">
        <v>38</v>
      </c>
    </row>
    <row r="7" spans="1:5" x14ac:dyDescent="0.3">
      <c r="A7" t="s">
        <v>49</v>
      </c>
    </row>
    <row r="8" spans="1:5" x14ac:dyDescent="0.3">
      <c r="A8" t="s">
        <v>232</v>
      </c>
    </row>
    <row r="9" spans="1:5" x14ac:dyDescent="0.3">
      <c r="A9" t="s">
        <v>45</v>
      </c>
    </row>
    <row r="10" spans="1:5" x14ac:dyDescent="0.3">
      <c r="A10" t="s">
        <v>46</v>
      </c>
    </row>
    <row r="12" spans="1:5" x14ac:dyDescent="0.3">
      <c r="A12" s="27" t="s">
        <v>0</v>
      </c>
      <c r="B12" s="27"/>
      <c r="C12" s="27"/>
      <c r="D12" s="27"/>
      <c r="E12" s="27"/>
    </row>
    <row r="13" spans="1:5" x14ac:dyDescent="0.3">
      <c r="A13" s="27" t="s">
        <v>1</v>
      </c>
      <c r="B13" s="27"/>
      <c r="C13" s="27"/>
      <c r="D13" s="27" t="s">
        <v>2</v>
      </c>
      <c r="E13" s="27"/>
    </row>
    <row r="14" spans="1:5" x14ac:dyDescent="0.3">
      <c r="A14" s="4" t="s">
        <v>3</v>
      </c>
      <c r="B14" s="6" t="s">
        <v>4</v>
      </c>
      <c r="C14" s="6" t="s">
        <v>5</v>
      </c>
      <c r="D14" s="4" t="s">
        <v>95</v>
      </c>
      <c r="E14" s="2"/>
    </row>
    <row r="15" spans="1:5" x14ac:dyDescent="0.3">
      <c r="A15" s="4" t="s">
        <v>6</v>
      </c>
      <c r="B15" s="7"/>
      <c r="C15" s="7"/>
      <c r="D15" s="5" t="s">
        <v>22</v>
      </c>
      <c r="E15" s="2"/>
    </row>
    <row r="16" spans="1:5" x14ac:dyDescent="0.3">
      <c r="A16" s="5" t="s">
        <v>7</v>
      </c>
      <c r="B16" s="7"/>
      <c r="C16" s="7"/>
      <c r="D16" s="4" t="s">
        <v>100</v>
      </c>
      <c r="E16" s="2"/>
    </row>
    <row r="17" spans="1:5" x14ac:dyDescent="0.3">
      <c r="A17" s="4" t="s">
        <v>8</v>
      </c>
      <c r="B17" s="7"/>
      <c r="C17" s="7"/>
      <c r="D17" s="5" t="s">
        <v>23</v>
      </c>
      <c r="E17" s="2"/>
    </row>
    <row r="18" spans="1:5" x14ac:dyDescent="0.3">
      <c r="A18" s="5" t="s">
        <v>9</v>
      </c>
      <c r="B18" s="7"/>
      <c r="C18" s="7"/>
      <c r="D18" s="5" t="s">
        <v>24</v>
      </c>
      <c r="E18" s="2"/>
    </row>
    <row r="19" spans="1:5" x14ac:dyDescent="0.3">
      <c r="A19" s="5" t="s">
        <v>10</v>
      </c>
      <c r="B19" s="7"/>
      <c r="C19" s="7"/>
      <c r="D19" s="5" t="s">
        <v>25</v>
      </c>
      <c r="E19" s="2"/>
    </row>
    <row r="20" spans="1:5" x14ac:dyDescent="0.3">
      <c r="A20" s="4" t="s">
        <v>11</v>
      </c>
      <c r="B20" s="7"/>
      <c r="C20" s="7"/>
      <c r="D20" s="5" t="s">
        <v>26</v>
      </c>
      <c r="E20" s="2"/>
    </row>
    <row r="21" spans="1:5" x14ac:dyDescent="0.3">
      <c r="A21" s="4" t="s">
        <v>12</v>
      </c>
      <c r="B21" s="7"/>
      <c r="C21" s="7"/>
      <c r="D21" s="5" t="s">
        <v>27</v>
      </c>
      <c r="E21" s="2"/>
    </row>
    <row r="22" spans="1:5" x14ac:dyDescent="0.3">
      <c r="A22" s="4" t="s">
        <v>13</v>
      </c>
      <c r="B22" s="7"/>
      <c r="C22" s="7"/>
      <c r="D22" s="5" t="s">
        <v>28</v>
      </c>
      <c r="E22" s="2"/>
    </row>
    <row r="23" spans="1:5" x14ac:dyDescent="0.3">
      <c r="A23" s="4" t="s">
        <v>14</v>
      </c>
      <c r="B23" s="7"/>
      <c r="C23" s="7"/>
      <c r="D23" s="5" t="s">
        <v>29</v>
      </c>
      <c r="E23" s="2"/>
    </row>
    <row r="24" spans="1:5" x14ac:dyDescent="0.3">
      <c r="A24" s="2"/>
      <c r="B24" s="7"/>
      <c r="C24" s="7"/>
      <c r="D24" s="4" t="s">
        <v>30</v>
      </c>
      <c r="E24" s="2"/>
    </row>
    <row r="25" spans="1:5" x14ac:dyDescent="0.3">
      <c r="A25" s="4" t="s">
        <v>101</v>
      </c>
      <c r="B25" s="7"/>
      <c r="C25" s="7"/>
      <c r="D25" s="5" t="s">
        <v>31</v>
      </c>
      <c r="E25" s="2"/>
    </row>
    <row r="26" spans="1:5" x14ac:dyDescent="0.3">
      <c r="A26" s="2"/>
      <c r="B26" s="7"/>
      <c r="C26" s="7"/>
      <c r="D26" s="4" t="s">
        <v>32</v>
      </c>
      <c r="E26" s="2"/>
    </row>
    <row r="27" spans="1:5" x14ac:dyDescent="0.3">
      <c r="A27" s="6" t="s">
        <v>16</v>
      </c>
      <c r="B27" s="6" t="s">
        <v>36</v>
      </c>
      <c r="C27" s="6" t="s">
        <v>37</v>
      </c>
      <c r="D27" s="5" t="s">
        <v>33</v>
      </c>
      <c r="E27" s="2"/>
    </row>
    <row r="28" spans="1:5" x14ac:dyDescent="0.3">
      <c r="A28" s="4" t="s">
        <v>17</v>
      </c>
      <c r="B28" s="2"/>
      <c r="C28" s="2"/>
      <c r="D28" s="4" t="s">
        <v>34</v>
      </c>
      <c r="E28" s="2"/>
    </row>
    <row r="29" spans="1:5" x14ac:dyDescent="0.3">
      <c r="A29" s="4" t="s">
        <v>18</v>
      </c>
      <c r="B29" s="2"/>
      <c r="C29" s="2"/>
      <c r="D29" s="4" t="s">
        <v>35</v>
      </c>
      <c r="E29" s="2"/>
    </row>
    <row r="30" spans="1:5" x14ac:dyDescent="0.3">
      <c r="A30" s="4" t="s">
        <v>19</v>
      </c>
      <c r="B30" s="2"/>
      <c r="C30" s="2"/>
      <c r="D30" s="2"/>
      <c r="E30" s="2"/>
    </row>
    <row r="31" spans="1:5" x14ac:dyDescent="0.3">
      <c r="A31" s="4" t="s">
        <v>20</v>
      </c>
      <c r="B31" s="2"/>
      <c r="C31" s="2"/>
      <c r="D31" s="2"/>
      <c r="E31" s="2"/>
    </row>
    <row r="32" spans="1:5" x14ac:dyDescent="0.3">
      <c r="A32" s="4" t="s">
        <v>21</v>
      </c>
      <c r="B32" s="2"/>
      <c r="C32" s="2"/>
      <c r="D32" s="2"/>
      <c r="E32" s="2"/>
    </row>
    <row r="34" spans="1:5" x14ac:dyDescent="0.3">
      <c r="A34" t="s">
        <v>108</v>
      </c>
    </row>
    <row r="35" spans="1:5" x14ac:dyDescent="0.3">
      <c r="A35" t="s">
        <v>38</v>
      </c>
    </row>
    <row r="37" spans="1:5" x14ac:dyDescent="0.3">
      <c r="A37" s="27" t="s">
        <v>0</v>
      </c>
      <c r="B37" s="27"/>
      <c r="C37" s="27"/>
      <c r="D37" s="27"/>
      <c r="E37" s="27"/>
    </row>
    <row r="38" spans="1:5" x14ac:dyDescent="0.3">
      <c r="A38" s="27" t="s">
        <v>1</v>
      </c>
      <c r="B38" s="27"/>
      <c r="C38" s="27"/>
      <c r="D38" s="27" t="s">
        <v>2</v>
      </c>
      <c r="E38" s="27"/>
    </row>
    <row r="39" spans="1:5" x14ac:dyDescent="0.3">
      <c r="A39" s="4" t="s">
        <v>3</v>
      </c>
      <c r="B39" s="6" t="s">
        <v>4</v>
      </c>
      <c r="C39" s="6" t="s">
        <v>5</v>
      </c>
      <c r="D39" s="4" t="s">
        <v>95</v>
      </c>
      <c r="E39" s="2"/>
    </row>
    <row r="40" spans="1:5" x14ac:dyDescent="0.3">
      <c r="A40" s="4" t="s">
        <v>6</v>
      </c>
      <c r="B40" s="7"/>
      <c r="C40" s="7"/>
      <c r="D40" s="5" t="s">
        <v>22</v>
      </c>
      <c r="E40" s="2"/>
    </row>
    <row r="41" spans="1:5" x14ac:dyDescent="0.3">
      <c r="A41" s="5" t="s">
        <v>7</v>
      </c>
      <c r="B41" s="7"/>
      <c r="C41" s="7"/>
      <c r="D41" s="4" t="s">
        <v>100</v>
      </c>
      <c r="E41" s="2"/>
    </row>
    <row r="42" spans="1:5" x14ac:dyDescent="0.3">
      <c r="A42" s="4" t="s">
        <v>8</v>
      </c>
      <c r="B42" s="7"/>
      <c r="C42" s="7"/>
      <c r="D42" s="5" t="s">
        <v>23</v>
      </c>
      <c r="E42" s="2"/>
    </row>
    <row r="43" spans="1:5" x14ac:dyDescent="0.3">
      <c r="A43" s="5" t="s">
        <v>9</v>
      </c>
      <c r="B43" s="7"/>
      <c r="C43" s="7"/>
      <c r="D43" s="5" t="s">
        <v>24</v>
      </c>
      <c r="E43" s="2"/>
    </row>
    <row r="44" spans="1:5" x14ac:dyDescent="0.3">
      <c r="A44" s="5" t="s">
        <v>10</v>
      </c>
      <c r="B44" s="7"/>
      <c r="C44" s="7"/>
      <c r="D44" s="5" t="s">
        <v>25</v>
      </c>
      <c r="E44" s="2"/>
    </row>
    <row r="45" spans="1:5" x14ac:dyDescent="0.3">
      <c r="A45" s="4" t="s">
        <v>11</v>
      </c>
      <c r="B45" s="7"/>
      <c r="C45" s="7"/>
      <c r="D45" s="5" t="s">
        <v>26</v>
      </c>
      <c r="E45" s="2"/>
    </row>
    <row r="46" spans="1:5" x14ac:dyDescent="0.3">
      <c r="A46" s="4" t="s">
        <v>12</v>
      </c>
      <c r="B46" s="7"/>
      <c r="C46" s="7"/>
      <c r="D46" s="5" t="s">
        <v>27</v>
      </c>
      <c r="E46" s="2"/>
    </row>
    <row r="47" spans="1:5" x14ac:dyDescent="0.3">
      <c r="A47" s="4" t="s">
        <v>13</v>
      </c>
      <c r="B47" s="7"/>
      <c r="C47" s="7"/>
      <c r="D47" s="5" t="s">
        <v>28</v>
      </c>
      <c r="E47" s="2"/>
    </row>
    <row r="48" spans="1:5" x14ac:dyDescent="0.3">
      <c r="A48" s="4" t="s">
        <v>14</v>
      </c>
      <c r="B48" s="7"/>
      <c r="C48" s="7"/>
      <c r="D48" s="5" t="s">
        <v>29</v>
      </c>
      <c r="E48" s="2"/>
    </row>
    <row r="49" spans="1:5" x14ac:dyDescent="0.3">
      <c r="A49" s="2"/>
      <c r="B49" s="7"/>
      <c r="C49" s="7"/>
      <c r="D49" s="4" t="s">
        <v>30</v>
      </c>
      <c r="E49" s="2"/>
    </row>
    <row r="50" spans="1:5" x14ac:dyDescent="0.3">
      <c r="A50" s="4" t="s">
        <v>101</v>
      </c>
      <c r="B50" s="7"/>
      <c r="C50" s="7"/>
      <c r="D50" s="5" t="s">
        <v>31</v>
      </c>
      <c r="E50" s="2"/>
    </row>
    <row r="51" spans="1:5" x14ac:dyDescent="0.3">
      <c r="A51" s="2"/>
      <c r="B51" s="7"/>
      <c r="C51" s="7"/>
      <c r="D51" s="4" t="s">
        <v>32</v>
      </c>
      <c r="E51" s="2"/>
    </row>
    <row r="52" spans="1:5" x14ac:dyDescent="0.3">
      <c r="A52" s="6" t="s">
        <v>16</v>
      </c>
      <c r="B52" s="6" t="s">
        <v>36</v>
      </c>
      <c r="C52" s="6" t="s">
        <v>37</v>
      </c>
      <c r="D52" s="5" t="s">
        <v>33</v>
      </c>
      <c r="E52" s="2"/>
    </row>
    <row r="53" spans="1:5" x14ac:dyDescent="0.3">
      <c r="A53" s="4" t="s">
        <v>17</v>
      </c>
      <c r="B53" s="2"/>
      <c r="C53" s="2"/>
      <c r="D53" s="4" t="s">
        <v>34</v>
      </c>
      <c r="E53" s="2"/>
    </row>
    <row r="54" spans="1:5" x14ac:dyDescent="0.3">
      <c r="A54" s="4" t="s">
        <v>18</v>
      </c>
      <c r="B54" s="2"/>
      <c r="C54" s="2"/>
      <c r="D54" s="4" t="s">
        <v>35</v>
      </c>
      <c r="E54" s="2"/>
    </row>
    <row r="55" spans="1:5" x14ac:dyDescent="0.3">
      <c r="A55" s="4" t="s">
        <v>19</v>
      </c>
      <c r="B55" s="2"/>
      <c r="C55" s="2"/>
      <c r="D55" s="2"/>
      <c r="E55" s="2"/>
    </row>
    <row r="56" spans="1:5" x14ac:dyDescent="0.3">
      <c r="A56" s="4" t="s">
        <v>20</v>
      </c>
      <c r="B56" s="2"/>
      <c r="C56" s="2"/>
      <c r="D56" s="2"/>
      <c r="E56" s="2"/>
    </row>
    <row r="57" spans="1:5" x14ac:dyDescent="0.3">
      <c r="A57" s="4" t="s">
        <v>21</v>
      </c>
      <c r="B57" s="2"/>
      <c r="C57" s="2"/>
      <c r="D57" s="2"/>
      <c r="E57" s="2"/>
    </row>
    <row r="59" spans="1:5" x14ac:dyDescent="0.3">
      <c r="A59" t="s">
        <v>109</v>
      </c>
    </row>
    <row r="60" spans="1:5" x14ac:dyDescent="0.3">
      <c r="A60" t="s">
        <v>41</v>
      </c>
    </row>
    <row r="61" spans="1:5" x14ac:dyDescent="0.3">
      <c r="A61" t="s">
        <v>39</v>
      </c>
    </row>
    <row r="63" spans="1:5" x14ac:dyDescent="0.3">
      <c r="A63" t="s">
        <v>40</v>
      </c>
    </row>
    <row r="64" spans="1:5" x14ac:dyDescent="0.3">
      <c r="A64" s="1" t="s">
        <v>230</v>
      </c>
    </row>
    <row r="65" spans="1:5" x14ac:dyDescent="0.3">
      <c r="A65" s="1" t="s">
        <v>231</v>
      </c>
    </row>
    <row r="66" spans="1:5" x14ac:dyDescent="0.3">
      <c r="A66" s="1"/>
    </row>
    <row r="69" spans="1:5" x14ac:dyDescent="0.3">
      <c r="A69" s="27" t="s">
        <v>0</v>
      </c>
      <c r="B69" s="27"/>
      <c r="C69" s="27"/>
      <c r="D69" s="27"/>
      <c r="E69" s="27"/>
    </row>
    <row r="70" spans="1:5" x14ac:dyDescent="0.3">
      <c r="A70" s="27" t="s">
        <v>1</v>
      </c>
      <c r="B70" s="27"/>
      <c r="C70" s="27"/>
      <c r="D70" s="27" t="s">
        <v>2</v>
      </c>
      <c r="E70" s="27"/>
    </row>
    <row r="71" spans="1:5" x14ac:dyDescent="0.3">
      <c r="A71" s="4" t="s">
        <v>3</v>
      </c>
      <c r="B71" s="6" t="s">
        <v>4</v>
      </c>
      <c r="C71" s="6" t="s">
        <v>5</v>
      </c>
      <c r="D71" s="4" t="s">
        <v>95</v>
      </c>
      <c r="E71" s="2"/>
    </row>
    <row r="72" spans="1:5" x14ac:dyDescent="0.3">
      <c r="A72" s="4" t="s">
        <v>6</v>
      </c>
      <c r="B72" s="7"/>
      <c r="C72" s="7"/>
      <c r="D72" s="5" t="s">
        <v>22</v>
      </c>
      <c r="E72" s="2"/>
    </row>
    <row r="73" spans="1:5" x14ac:dyDescent="0.3">
      <c r="A73" s="5" t="s">
        <v>7</v>
      </c>
      <c r="B73" s="7"/>
      <c r="C73" s="7"/>
      <c r="D73" s="4" t="s">
        <v>100</v>
      </c>
      <c r="E73" s="2"/>
    </row>
    <row r="74" spans="1:5" x14ac:dyDescent="0.3">
      <c r="A74" s="4" t="s">
        <v>8</v>
      </c>
      <c r="B74" s="7"/>
      <c r="C74" s="7"/>
      <c r="D74" s="5" t="s">
        <v>23</v>
      </c>
      <c r="E74" s="2"/>
    </row>
    <row r="75" spans="1:5" x14ac:dyDescent="0.3">
      <c r="A75" s="5" t="s">
        <v>9</v>
      </c>
      <c r="B75" s="7"/>
      <c r="C75" s="7"/>
      <c r="D75" s="5" t="s">
        <v>24</v>
      </c>
      <c r="E75" s="2"/>
    </row>
    <row r="76" spans="1:5" x14ac:dyDescent="0.3">
      <c r="A76" s="5" t="s">
        <v>10</v>
      </c>
      <c r="B76" s="7"/>
      <c r="C76" s="7"/>
      <c r="D76" s="5" t="s">
        <v>25</v>
      </c>
      <c r="E76" s="2"/>
    </row>
    <row r="77" spans="1:5" x14ac:dyDescent="0.3">
      <c r="A77" s="4" t="s">
        <v>11</v>
      </c>
      <c r="B77" s="7"/>
      <c r="C77" s="7"/>
      <c r="D77" s="5" t="s">
        <v>26</v>
      </c>
      <c r="E77" s="2"/>
    </row>
    <row r="78" spans="1:5" x14ac:dyDescent="0.3">
      <c r="A78" s="4" t="s">
        <v>12</v>
      </c>
      <c r="B78" s="7"/>
      <c r="C78" s="7"/>
      <c r="D78" s="5" t="s">
        <v>27</v>
      </c>
      <c r="E78" s="2"/>
    </row>
    <row r="79" spans="1:5" x14ac:dyDescent="0.3">
      <c r="A79" s="4" t="s">
        <v>13</v>
      </c>
      <c r="B79" s="7"/>
      <c r="C79" s="7"/>
      <c r="D79" s="5" t="s">
        <v>28</v>
      </c>
      <c r="E79" s="2"/>
    </row>
    <row r="80" spans="1:5" x14ac:dyDescent="0.3">
      <c r="A80" s="4" t="s">
        <v>14</v>
      </c>
      <c r="B80" s="7"/>
      <c r="C80" s="7"/>
      <c r="D80" s="5" t="s">
        <v>29</v>
      </c>
      <c r="E80" s="2"/>
    </row>
    <row r="81" spans="1:5" x14ac:dyDescent="0.3">
      <c r="A81" s="2"/>
      <c r="B81" s="7"/>
      <c r="C81" s="7"/>
      <c r="D81" s="4" t="s">
        <v>30</v>
      </c>
      <c r="E81" s="2"/>
    </row>
    <row r="82" spans="1:5" x14ac:dyDescent="0.3">
      <c r="A82" s="4" t="s">
        <v>101</v>
      </c>
      <c r="B82" s="7"/>
      <c r="C82" s="7"/>
      <c r="D82" s="5" t="s">
        <v>31</v>
      </c>
      <c r="E82" s="2"/>
    </row>
    <row r="83" spans="1:5" x14ac:dyDescent="0.3">
      <c r="A83" s="2"/>
      <c r="B83" s="7"/>
      <c r="C83" s="7"/>
      <c r="D83" s="4" t="s">
        <v>32</v>
      </c>
      <c r="E83" s="2"/>
    </row>
    <row r="84" spans="1:5" x14ac:dyDescent="0.3">
      <c r="A84" s="6" t="s">
        <v>16</v>
      </c>
      <c r="B84" s="6" t="s">
        <v>36</v>
      </c>
      <c r="C84" s="6" t="s">
        <v>37</v>
      </c>
      <c r="D84" s="5" t="s">
        <v>33</v>
      </c>
      <c r="E84" s="2"/>
    </row>
    <row r="85" spans="1:5" x14ac:dyDescent="0.3">
      <c r="A85" s="4" t="s">
        <v>17</v>
      </c>
      <c r="B85" s="2"/>
      <c r="C85" s="2"/>
      <c r="D85" s="4" t="s">
        <v>34</v>
      </c>
      <c r="E85" s="2"/>
    </row>
    <row r="86" spans="1:5" x14ac:dyDescent="0.3">
      <c r="A86" s="4" t="s">
        <v>18</v>
      </c>
      <c r="B86" s="2"/>
      <c r="C86" s="2"/>
      <c r="D86" s="4" t="s">
        <v>35</v>
      </c>
      <c r="E86" s="2"/>
    </row>
    <row r="87" spans="1:5" x14ac:dyDescent="0.3">
      <c r="A87" s="4" t="s">
        <v>19</v>
      </c>
      <c r="B87" s="2"/>
      <c r="C87" s="2"/>
      <c r="D87" s="2"/>
      <c r="E87" s="2"/>
    </row>
    <row r="88" spans="1:5" x14ac:dyDescent="0.3">
      <c r="A88" s="4" t="s">
        <v>20</v>
      </c>
      <c r="B88" s="2"/>
      <c r="C88" s="2"/>
      <c r="D88" s="2"/>
      <c r="E88" s="2"/>
    </row>
    <row r="89" spans="1:5" x14ac:dyDescent="0.3">
      <c r="A89" s="4" t="s">
        <v>21</v>
      </c>
      <c r="B89" s="2"/>
      <c r="C89" s="2"/>
      <c r="D89" s="2"/>
      <c r="E89" s="2"/>
    </row>
    <row r="91" spans="1:5" ht="18" x14ac:dyDescent="0.35">
      <c r="A91" s="8" t="s">
        <v>120</v>
      </c>
    </row>
    <row r="93" spans="1:5" x14ac:dyDescent="0.3">
      <c r="A93" t="s">
        <v>114</v>
      </c>
    </row>
    <row r="94" spans="1:5" x14ac:dyDescent="0.3">
      <c r="A94" s="17" t="s">
        <v>102</v>
      </c>
    </row>
    <row r="95" spans="1:5" x14ac:dyDescent="0.3">
      <c r="A95" t="s">
        <v>44</v>
      </c>
    </row>
    <row r="96" spans="1:5" x14ac:dyDescent="0.3">
      <c r="A96" t="s">
        <v>43</v>
      </c>
    </row>
    <row r="97" spans="1:5" x14ac:dyDescent="0.3">
      <c r="A97" t="s">
        <v>47</v>
      </c>
    </row>
    <row r="98" spans="1:5" x14ac:dyDescent="0.3">
      <c r="A98" t="s">
        <v>116</v>
      </c>
    </row>
    <row r="99" spans="1:5" x14ac:dyDescent="0.3">
      <c r="A99" t="s">
        <v>115</v>
      </c>
    </row>
    <row r="101" spans="1:5" x14ac:dyDescent="0.3">
      <c r="A101" s="27" t="s">
        <v>0</v>
      </c>
      <c r="B101" s="27"/>
      <c r="C101" s="27"/>
      <c r="D101" s="27"/>
      <c r="E101" s="27"/>
    </row>
    <row r="102" spans="1:5" x14ac:dyDescent="0.3">
      <c r="A102" s="27" t="s">
        <v>1</v>
      </c>
      <c r="B102" s="27"/>
      <c r="C102" s="27"/>
      <c r="D102" s="27" t="s">
        <v>2</v>
      </c>
      <c r="E102" s="27"/>
    </row>
    <row r="103" spans="1:5" x14ac:dyDescent="0.3">
      <c r="A103" s="4" t="s">
        <v>3</v>
      </c>
      <c r="B103" s="6" t="s">
        <v>4</v>
      </c>
      <c r="C103" s="6" t="s">
        <v>5</v>
      </c>
      <c r="D103" s="4" t="s">
        <v>95</v>
      </c>
      <c r="E103" s="2"/>
    </row>
    <row r="104" spans="1:5" x14ac:dyDescent="0.3">
      <c r="A104" s="4" t="s">
        <v>6</v>
      </c>
      <c r="B104" s="7"/>
      <c r="C104" s="7"/>
      <c r="D104" s="5" t="s">
        <v>22</v>
      </c>
      <c r="E104" s="2"/>
    </row>
    <row r="105" spans="1:5" x14ac:dyDescent="0.3">
      <c r="A105" s="5" t="s">
        <v>7</v>
      </c>
      <c r="B105" s="7"/>
      <c r="C105" s="7"/>
      <c r="D105" s="4" t="s">
        <v>100</v>
      </c>
      <c r="E105" s="2"/>
    </row>
    <row r="106" spans="1:5" x14ac:dyDescent="0.3">
      <c r="A106" s="4" t="s">
        <v>8</v>
      </c>
      <c r="B106" s="7"/>
      <c r="C106" s="7"/>
      <c r="D106" s="5" t="s">
        <v>23</v>
      </c>
      <c r="E106" s="2"/>
    </row>
    <row r="107" spans="1:5" x14ac:dyDescent="0.3">
      <c r="A107" s="5" t="s">
        <v>9</v>
      </c>
      <c r="B107" s="7"/>
      <c r="C107" s="7"/>
      <c r="D107" s="5" t="s">
        <v>24</v>
      </c>
      <c r="E107" s="2"/>
    </row>
    <row r="108" spans="1:5" x14ac:dyDescent="0.3">
      <c r="A108" s="5" t="s">
        <v>10</v>
      </c>
      <c r="B108" s="7"/>
      <c r="C108" s="7"/>
      <c r="D108" s="5" t="s">
        <v>25</v>
      </c>
      <c r="E108" s="2"/>
    </row>
    <row r="109" spans="1:5" x14ac:dyDescent="0.3">
      <c r="A109" s="4" t="s">
        <v>11</v>
      </c>
      <c r="B109" s="7"/>
      <c r="C109" s="7"/>
      <c r="D109" s="5" t="s">
        <v>26</v>
      </c>
      <c r="E109" s="2"/>
    </row>
    <row r="110" spans="1:5" x14ac:dyDescent="0.3">
      <c r="A110" s="4" t="s">
        <v>12</v>
      </c>
      <c r="B110" s="7"/>
      <c r="C110" s="7"/>
      <c r="D110" s="5" t="s">
        <v>27</v>
      </c>
      <c r="E110" s="2"/>
    </row>
    <row r="111" spans="1:5" x14ac:dyDescent="0.3">
      <c r="A111" s="4" t="s">
        <v>13</v>
      </c>
      <c r="B111" s="7"/>
      <c r="C111" s="7"/>
      <c r="D111" s="5" t="s">
        <v>28</v>
      </c>
      <c r="E111" s="2"/>
    </row>
    <row r="112" spans="1:5" x14ac:dyDescent="0.3">
      <c r="A112" s="4" t="s">
        <v>14</v>
      </c>
      <c r="B112" s="7"/>
      <c r="C112" s="7"/>
      <c r="D112" s="5" t="s">
        <v>29</v>
      </c>
      <c r="E112" s="2"/>
    </row>
    <row r="113" spans="1:5" x14ac:dyDescent="0.3">
      <c r="A113" s="2"/>
      <c r="B113" s="7"/>
      <c r="C113" s="7"/>
      <c r="D113" s="4" t="s">
        <v>30</v>
      </c>
      <c r="E113" s="2"/>
    </row>
    <row r="114" spans="1:5" x14ac:dyDescent="0.3">
      <c r="A114" s="4" t="s">
        <v>101</v>
      </c>
      <c r="B114" s="7"/>
      <c r="C114" s="7"/>
      <c r="D114" s="5" t="s">
        <v>31</v>
      </c>
      <c r="E114" s="2"/>
    </row>
    <row r="115" spans="1:5" x14ac:dyDescent="0.3">
      <c r="A115" s="2"/>
      <c r="B115" s="7"/>
      <c r="C115" s="7"/>
      <c r="D115" s="4" t="s">
        <v>32</v>
      </c>
      <c r="E115" s="2"/>
    </row>
    <row r="116" spans="1:5" x14ac:dyDescent="0.3">
      <c r="A116" s="6" t="s">
        <v>16</v>
      </c>
      <c r="B116" s="6" t="s">
        <v>36</v>
      </c>
      <c r="C116" s="6" t="s">
        <v>37</v>
      </c>
      <c r="D116" s="5" t="s">
        <v>33</v>
      </c>
      <c r="E116" s="2"/>
    </row>
    <row r="117" spans="1:5" x14ac:dyDescent="0.3">
      <c r="A117" s="4" t="s">
        <v>17</v>
      </c>
      <c r="B117" s="2"/>
      <c r="C117" s="2"/>
      <c r="D117" s="4" t="s">
        <v>34</v>
      </c>
      <c r="E117" s="2"/>
    </row>
    <row r="118" spans="1:5" x14ac:dyDescent="0.3">
      <c r="A118" s="4" t="s">
        <v>18</v>
      </c>
      <c r="B118" s="2"/>
      <c r="C118" s="2"/>
      <c r="D118" s="4" t="s">
        <v>35</v>
      </c>
      <c r="E118" s="2"/>
    </row>
    <row r="119" spans="1:5" x14ac:dyDescent="0.3">
      <c r="A119" s="4" t="s">
        <v>19</v>
      </c>
      <c r="B119" s="2"/>
      <c r="C119" s="2"/>
      <c r="D119" s="2"/>
      <c r="E119" s="2"/>
    </row>
    <row r="120" spans="1:5" x14ac:dyDescent="0.3">
      <c r="A120" s="4" t="s">
        <v>20</v>
      </c>
      <c r="B120" s="2"/>
      <c r="C120" s="2"/>
      <c r="D120" s="2"/>
      <c r="E120" s="2"/>
    </row>
    <row r="121" spans="1:5" x14ac:dyDescent="0.3">
      <c r="A121" s="4" t="s">
        <v>21</v>
      </c>
      <c r="B121" s="2"/>
      <c r="C121" s="2"/>
      <c r="D121" s="2"/>
      <c r="E121" s="2"/>
    </row>
    <row r="123" spans="1:5" x14ac:dyDescent="0.3">
      <c r="A123" t="s">
        <v>117</v>
      </c>
    </row>
    <row r="124" spans="1:5" x14ac:dyDescent="0.3">
      <c r="A124" s="16" t="s">
        <v>102</v>
      </c>
    </row>
    <row r="126" spans="1:5" x14ac:dyDescent="0.3">
      <c r="A126" s="27" t="s">
        <v>0</v>
      </c>
      <c r="B126" s="27"/>
      <c r="C126" s="27"/>
      <c r="D126" s="27"/>
      <c r="E126" s="27"/>
    </row>
    <row r="127" spans="1:5" x14ac:dyDescent="0.3">
      <c r="A127" s="27" t="s">
        <v>1</v>
      </c>
      <c r="B127" s="27"/>
      <c r="C127" s="27"/>
      <c r="D127" s="27" t="s">
        <v>2</v>
      </c>
      <c r="E127" s="27"/>
    </row>
    <row r="128" spans="1:5" x14ac:dyDescent="0.3">
      <c r="A128" s="4" t="s">
        <v>3</v>
      </c>
      <c r="B128" s="6" t="s">
        <v>4</v>
      </c>
      <c r="C128" s="6" t="s">
        <v>5</v>
      </c>
      <c r="D128" s="4" t="s">
        <v>95</v>
      </c>
      <c r="E128" s="2"/>
    </row>
    <row r="129" spans="1:5" x14ac:dyDescent="0.3">
      <c r="A129" s="4" t="s">
        <v>6</v>
      </c>
      <c r="B129" s="7"/>
      <c r="C129" s="7"/>
      <c r="D129" s="5" t="s">
        <v>22</v>
      </c>
      <c r="E129" s="2"/>
    </row>
    <row r="130" spans="1:5" x14ac:dyDescent="0.3">
      <c r="A130" s="5" t="s">
        <v>7</v>
      </c>
      <c r="B130" s="7"/>
      <c r="C130" s="7"/>
      <c r="D130" s="4" t="s">
        <v>100</v>
      </c>
      <c r="E130" s="2"/>
    </row>
    <row r="131" spans="1:5" x14ac:dyDescent="0.3">
      <c r="A131" s="4" t="s">
        <v>8</v>
      </c>
      <c r="B131" s="7"/>
      <c r="C131" s="7"/>
      <c r="D131" s="5" t="s">
        <v>23</v>
      </c>
      <c r="E131" s="2"/>
    </row>
    <row r="132" spans="1:5" x14ac:dyDescent="0.3">
      <c r="A132" s="5" t="s">
        <v>9</v>
      </c>
      <c r="B132" s="7"/>
      <c r="C132" s="7"/>
      <c r="D132" s="5" t="s">
        <v>24</v>
      </c>
      <c r="E132" s="2"/>
    </row>
    <row r="133" spans="1:5" x14ac:dyDescent="0.3">
      <c r="A133" s="5" t="s">
        <v>10</v>
      </c>
      <c r="B133" s="7"/>
      <c r="C133" s="7"/>
      <c r="D133" s="5" t="s">
        <v>25</v>
      </c>
      <c r="E133" s="2"/>
    </row>
    <row r="134" spans="1:5" x14ac:dyDescent="0.3">
      <c r="A134" s="4" t="s">
        <v>11</v>
      </c>
      <c r="B134" s="7"/>
      <c r="C134" s="7"/>
      <c r="D134" s="5" t="s">
        <v>26</v>
      </c>
      <c r="E134" s="2"/>
    </row>
    <row r="135" spans="1:5" x14ac:dyDescent="0.3">
      <c r="A135" s="4" t="s">
        <v>12</v>
      </c>
      <c r="B135" s="7"/>
      <c r="C135" s="7"/>
      <c r="D135" s="5" t="s">
        <v>27</v>
      </c>
      <c r="E135" s="2"/>
    </row>
    <row r="136" spans="1:5" x14ac:dyDescent="0.3">
      <c r="A136" s="4" t="s">
        <v>13</v>
      </c>
      <c r="B136" s="7"/>
      <c r="C136" s="7"/>
      <c r="D136" s="5" t="s">
        <v>28</v>
      </c>
      <c r="E136" s="2"/>
    </row>
    <row r="137" spans="1:5" x14ac:dyDescent="0.3">
      <c r="A137" s="4" t="s">
        <v>14</v>
      </c>
      <c r="B137" s="7"/>
      <c r="C137" s="7"/>
      <c r="D137" s="5" t="s">
        <v>29</v>
      </c>
      <c r="E137" s="2"/>
    </row>
    <row r="138" spans="1:5" x14ac:dyDescent="0.3">
      <c r="A138" s="2"/>
      <c r="B138" s="7"/>
      <c r="C138" s="7"/>
      <c r="D138" s="4" t="s">
        <v>30</v>
      </c>
      <c r="E138" s="2"/>
    </row>
    <row r="139" spans="1:5" x14ac:dyDescent="0.3">
      <c r="A139" s="4" t="s">
        <v>101</v>
      </c>
      <c r="B139" s="7"/>
      <c r="C139" s="7"/>
      <c r="D139" s="5" t="s">
        <v>31</v>
      </c>
      <c r="E139" s="2"/>
    </row>
    <row r="140" spans="1:5" x14ac:dyDescent="0.3">
      <c r="A140" s="2"/>
      <c r="B140" s="7"/>
      <c r="C140" s="7"/>
      <c r="D140" s="4" t="s">
        <v>32</v>
      </c>
      <c r="E140" s="2"/>
    </row>
    <row r="141" spans="1:5" x14ac:dyDescent="0.3">
      <c r="A141" s="6" t="s">
        <v>16</v>
      </c>
      <c r="B141" s="6" t="s">
        <v>36</v>
      </c>
      <c r="C141" s="6" t="s">
        <v>37</v>
      </c>
      <c r="D141" s="5" t="s">
        <v>33</v>
      </c>
      <c r="E141" s="2"/>
    </row>
    <row r="142" spans="1:5" x14ac:dyDescent="0.3">
      <c r="A142" s="4" t="s">
        <v>17</v>
      </c>
      <c r="B142" s="2"/>
      <c r="C142" s="2"/>
      <c r="D142" s="4" t="s">
        <v>34</v>
      </c>
      <c r="E142" s="2"/>
    </row>
    <row r="143" spans="1:5" x14ac:dyDescent="0.3">
      <c r="A143" s="4" t="s">
        <v>18</v>
      </c>
      <c r="B143" s="2"/>
      <c r="C143" s="2"/>
      <c r="D143" s="4" t="s">
        <v>35</v>
      </c>
      <c r="E143" s="2"/>
    </row>
    <row r="144" spans="1:5" x14ac:dyDescent="0.3">
      <c r="A144" s="4" t="s">
        <v>19</v>
      </c>
      <c r="B144" s="2"/>
      <c r="C144" s="2"/>
      <c r="D144" s="2"/>
      <c r="E144" s="2"/>
    </row>
    <row r="145" spans="1:5" x14ac:dyDescent="0.3">
      <c r="A145" s="4" t="s">
        <v>20</v>
      </c>
      <c r="B145" s="2"/>
      <c r="C145" s="2"/>
      <c r="D145" s="2"/>
      <c r="E145" s="2"/>
    </row>
    <row r="146" spans="1:5" x14ac:dyDescent="0.3">
      <c r="A146" s="4" t="s">
        <v>21</v>
      </c>
      <c r="B146" s="2"/>
      <c r="C146" s="2"/>
      <c r="D146" s="2"/>
      <c r="E146" s="2"/>
    </row>
    <row r="148" spans="1:5" ht="18" x14ac:dyDescent="0.35">
      <c r="A148" s="8" t="s">
        <v>121</v>
      </c>
      <c r="B148" s="8"/>
    </row>
    <row r="150" spans="1:5" x14ac:dyDescent="0.3">
      <c r="A150" t="s">
        <v>110</v>
      </c>
    </row>
    <row r="151" spans="1:5" x14ac:dyDescent="0.3">
      <c r="A151" t="s">
        <v>113</v>
      </c>
    </row>
    <row r="152" spans="1:5" x14ac:dyDescent="0.3">
      <c r="A152" t="s">
        <v>49</v>
      </c>
    </row>
    <row r="153" spans="1:5" x14ac:dyDescent="0.3">
      <c r="A153" t="s">
        <v>103</v>
      </c>
    </row>
    <row r="154" spans="1:5" x14ac:dyDescent="0.3">
      <c r="A154" t="s">
        <v>104</v>
      </c>
    </row>
    <row r="155" spans="1:5" x14ac:dyDescent="0.3">
      <c r="A155" t="s">
        <v>50</v>
      </c>
    </row>
    <row r="156" spans="1:5" x14ac:dyDescent="0.3">
      <c r="A156" t="s">
        <v>118</v>
      </c>
    </row>
    <row r="158" spans="1:5" x14ac:dyDescent="0.3">
      <c r="A158" s="27" t="s">
        <v>0</v>
      </c>
      <c r="B158" s="27"/>
      <c r="C158" s="27"/>
      <c r="D158" s="27"/>
      <c r="E158" s="27"/>
    </row>
    <row r="159" spans="1:5" x14ac:dyDescent="0.3">
      <c r="A159" s="27" t="s">
        <v>1</v>
      </c>
      <c r="B159" s="27"/>
      <c r="C159" s="27"/>
      <c r="D159" s="27" t="s">
        <v>2</v>
      </c>
      <c r="E159" s="27"/>
    </row>
    <row r="160" spans="1:5" x14ac:dyDescent="0.3">
      <c r="A160" s="4" t="s">
        <v>3</v>
      </c>
      <c r="B160" s="6" t="s">
        <v>48</v>
      </c>
      <c r="C160" s="6" t="s">
        <v>5</v>
      </c>
      <c r="D160" s="4" t="s">
        <v>95</v>
      </c>
      <c r="E160" s="2"/>
    </row>
    <row r="161" spans="1:5" x14ac:dyDescent="0.3">
      <c r="A161" s="4" t="s">
        <v>6</v>
      </c>
      <c r="B161" s="7"/>
      <c r="C161" s="7"/>
      <c r="D161" s="5" t="s">
        <v>22</v>
      </c>
      <c r="E161" s="2"/>
    </row>
    <row r="162" spans="1:5" x14ac:dyDescent="0.3">
      <c r="A162" s="5" t="s">
        <v>7</v>
      </c>
      <c r="B162" s="7"/>
      <c r="C162" s="7"/>
      <c r="D162" s="4" t="s">
        <v>100</v>
      </c>
      <c r="E162" s="2"/>
    </row>
    <row r="163" spans="1:5" x14ac:dyDescent="0.3">
      <c r="A163" s="4" t="s">
        <v>8</v>
      </c>
      <c r="B163" s="7"/>
      <c r="C163" s="7"/>
      <c r="D163" s="5" t="s">
        <v>23</v>
      </c>
      <c r="E163" s="2"/>
    </row>
    <row r="164" spans="1:5" x14ac:dyDescent="0.3">
      <c r="A164" s="5" t="s">
        <v>9</v>
      </c>
      <c r="B164" s="7"/>
      <c r="C164" s="7"/>
      <c r="D164" s="5" t="s">
        <v>24</v>
      </c>
      <c r="E164" s="2"/>
    </row>
    <row r="165" spans="1:5" x14ac:dyDescent="0.3">
      <c r="A165" s="5" t="s">
        <v>10</v>
      </c>
      <c r="B165" s="7"/>
      <c r="C165" s="7"/>
      <c r="D165" s="5" t="s">
        <v>25</v>
      </c>
      <c r="E165" s="2"/>
    </row>
    <row r="166" spans="1:5" x14ac:dyDescent="0.3">
      <c r="A166" s="4" t="s">
        <v>11</v>
      </c>
      <c r="B166" s="7"/>
      <c r="C166" s="7"/>
      <c r="D166" s="5" t="s">
        <v>26</v>
      </c>
      <c r="E166" s="2"/>
    </row>
    <row r="167" spans="1:5" x14ac:dyDescent="0.3">
      <c r="A167" s="4" t="s">
        <v>12</v>
      </c>
      <c r="B167" s="7"/>
      <c r="C167" s="7"/>
      <c r="D167" s="5" t="s">
        <v>27</v>
      </c>
      <c r="E167" s="2"/>
    </row>
    <row r="168" spans="1:5" x14ac:dyDescent="0.3">
      <c r="A168" s="4" t="s">
        <v>13</v>
      </c>
      <c r="B168" s="7"/>
      <c r="C168" s="7"/>
      <c r="D168" s="5" t="s">
        <v>28</v>
      </c>
      <c r="E168" s="2"/>
    </row>
    <row r="169" spans="1:5" x14ac:dyDescent="0.3">
      <c r="A169" s="4" t="s">
        <v>14</v>
      </c>
      <c r="B169" s="7"/>
      <c r="C169" s="7"/>
      <c r="D169" s="5" t="s">
        <v>29</v>
      </c>
      <c r="E169" s="2"/>
    </row>
    <row r="170" spans="1:5" x14ac:dyDescent="0.3">
      <c r="A170" s="2"/>
      <c r="B170" s="7"/>
      <c r="C170" s="7"/>
      <c r="D170" s="4" t="s">
        <v>30</v>
      </c>
      <c r="E170" s="2"/>
    </row>
    <row r="171" spans="1:5" x14ac:dyDescent="0.3">
      <c r="A171" s="4" t="s">
        <v>101</v>
      </c>
      <c r="B171" s="7"/>
      <c r="C171" s="7"/>
      <c r="D171" s="5" t="s">
        <v>31</v>
      </c>
      <c r="E171" s="2"/>
    </row>
    <row r="172" spans="1:5" x14ac:dyDescent="0.3">
      <c r="A172" s="2"/>
      <c r="B172" s="7"/>
      <c r="C172" s="7"/>
      <c r="D172" s="4" t="s">
        <v>32</v>
      </c>
      <c r="E172" s="2"/>
    </row>
    <row r="173" spans="1:5" x14ac:dyDescent="0.3">
      <c r="A173" s="6" t="s">
        <v>16</v>
      </c>
      <c r="B173" s="6" t="s">
        <v>36</v>
      </c>
      <c r="C173" s="6" t="s">
        <v>37</v>
      </c>
      <c r="D173" s="5" t="s">
        <v>33</v>
      </c>
      <c r="E173" s="2"/>
    </row>
    <row r="174" spans="1:5" x14ac:dyDescent="0.3">
      <c r="A174" s="4" t="s">
        <v>17</v>
      </c>
      <c r="B174" s="2"/>
      <c r="C174" s="2"/>
      <c r="D174" s="4" t="s">
        <v>34</v>
      </c>
      <c r="E174" s="2"/>
    </row>
    <row r="175" spans="1:5" x14ac:dyDescent="0.3">
      <c r="A175" s="4" t="s">
        <v>18</v>
      </c>
      <c r="B175" s="2"/>
      <c r="C175" s="2"/>
      <c r="D175" s="4" t="s">
        <v>35</v>
      </c>
      <c r="E175" s="2"/>
    </row>
    <row r="176" spans="1:5" x14ac:dyDescent="0.3">
      <c r="A176" s="4" t="s">
        <v>19</v>
      </c>
      <c r="B176" s="2"/>
      <c r="C176" s="2"/>
      <c r="D176" s="2"/>
      <c r="E176" s="2"/>
    </row>
    <row r="177" spans="1:5" x14ac:dyDescent="0.3">
      <c r="A177" s="4" t="s">
        <v>20</v>
      </c>
      <c r="B177" s="2"/>
      <c r="C177" s="2"/>
      <c r="D177" s="2"/>
      <c r="E177" s="2"/>
    </row>
    <row r="178" spans="1:5" x14ac:dyDescent="0.3">
      <c r="A178" s="4" t="s">
        <v>21</v>
      </c>
      <c r="B178" s="2"/>
      <c r="C178" s="2"/>
      <c r="D178" s="2"/>
      <c r="E178" s="2"/>
    </row>
    <row r="180" spans="1:5" x14ac:dyDescent="0.3">
      <c r="A180" t="s">
        <v>111</v>
      </c>
    </row>
    <row r="181" spans="1:5" x14ac:dyDescent="0.3">
      <c r="A181" s="16" t="s">
        <v>102</v>
      </c>
    </row>
    <row r="183" spans="1:5" x14ac:dyDescent="0.3">
      <c r="A183" s="27" t="s">
        <v>0</v>
      </c>
      <c r="B183" s="27"/>
      <c r="C183" s="27"/>
      <c r="D183" s="27"/>
      <c r="E183" s="27"/>
    </row>
    <row r="184" spans="1:5" x14ac:dyDescent="0.3">
      <c r="A184" s="27" t="s">
        <v>1</v>
      </c>
      <c r="B184" s="27"/>
      <c r="C184" s="27"/>
      <c r="D184" s="27" t="s">
        <v>2</v>
      </c>
      <c r="E184" s="27"/>
    </row>
    <row r="185" spans="1:5" x14ac:dyDescent="0.3">
      <c r="A185" s="4" t="s">
        <v>3</v>
      </c>
      <c r="B185" s="6" t="s">
        <v>48</v>
      </c>
      <c r="C185" s="6" t="s">
        <v>5</v>
      </c>
      <c r="D185" s="4" t="s">
        <v>95</v>
      </c>
      <c r="E185" s="2"/>
    </row>
    <row r="186" spans="1:5" x14ac:dyDescent="0.3">
      <c r="A186" s="4" t="s">
        <v>6</v>
      </c>
      <c r="B186" s="7"/>
      <c r="C186" s="7"/>
      <c r="D186" s="5" t="s">
        <v>22</v>
      </c>
      <c r="E186" s="2"/>
    </row>
    <row r="187" spans="1:5" x14ac:dyDescent="0.3">
      <c r="A187" s="5" t="s">
        <v>7</v>
      </c>
      <c r="B187" s="7"/>
      <c r="C187" s="7"/>
      <c r="D187" s="4" t="s">
        <v>100</v>
      </c>
      <c r="E187" s="2"/>
    </row>
    <row r="188" spans="1:5" x14ac:dyDescent="0.3">
      <c r="A188" s="4" t="s">
        <v>8</v>
      </c>
      <c r="B188" s="7"/>
      <c r="C188" s="7"/>
      <c r="D188" s="5" t="s">
        <v>23</v>
      </c>
      <c r="E188" s="2"/>
    </row>
    <row r="189" spans="1:5" x14ac:dyDescent="0.3">
      <c r="A189" s="5" t="s">
        <v>9</v>
      </c>
      <c r="B189" s="7"/>
      <c r="C189" s="7"/>
      <c r="D189" s="5" t="s">
        <v>24</v>
      </c>
      <c r="E189" s="2"/>
    </row>
    <row r="190" spans="1:5" x14ac:dyDescent="0.3">
      <c r="A190" s="5" t="s">
        <v>10</v>
      </c>
      <c r="B190" s="7"/>
      <c r="C190" s="7"/>
      <c r="D190" s="5" t="s">
        <v>25</v>
      </c>
      <c r="E190" s="2"/>
    </row>
    <row r="191" spans="1:5" x14ac:dyDescent="0.3">
      <c r="A191" s="4" t="s">
        <v>11</v>
      </c>
      <c r="B191" s="7"/>
      <c r="C191" s="7"/>
      <c r="D191" s="5" t="s">
        <v>26</v>
      </c>
      <c r="E191" s="2"/>
    </row>
    <row r="192" spans="1:5" x14ac:dyDescent="0.3">
      <c r="A192" s="4" t="s">
        <v>12</v>
      </c>
      <c r="B192" s="7"/>
      <c r="C192" s="7"/>
      <c r="D192" s="5" t="s">
        <v>27</v>
      </c>
      <c r="E192" s="2"/>
    </row>
    <row r="193" spans="1:5" x14ac:dyDescent="0.3">
      <c r="A193" s="4" t="s">
        <v>13</v>
      </c>
      <c r="B193" s="7"/>
      <c r="C193" s="7"/>
      <c r="D193" s="5" t="s">
        <v>28</v>
      </c>
      <c r="E193" s="2"/>
    </row>
    <row r="194" spans="1:5" x14ac:dyDescent="0.3">
      <c r="A194" s="4" t="s">
        <v>14</v>
      </c>
      <c r="B194" s="7"/>
      <c r="C194" s="7"/>
      <c r="D194" s="5" t="s">
        <v>29</v>
      </c>
      <c r="E194" s="2"/>
    </row>
    <row r="195" spans="1:5" x14ac:dyDescent="0.3">
      <c r="A195" s="2"/>
      <c r="B195" s="7"/>
      <c r="C195" s="7"/>
      <c r="D195" s="4" t="s">
        <v>30</v>
      </c>
      <c r="E195" s="2"/>
    </row>
    <row r="196" spans="1:5" x14ac:dyDescent="0.3">
      <c r="A196" s="4" t="s">
        <v>101</v>
      </c>
      <c r="B196" s="7"/>
      <c r="C196" s="7"/>
      <c r="D196" s="5" t="s">
        <v>31</v>
      </c>
      <c r="E196" s="2"/>
    </row>
    <row r="197" spans="1:5" x14ac:dyDescent="0.3">
      <c r="A197" s="2"/>
      <c r="B197" s="7"/>
      <c r="C197" s="7"/>
      <c r="D197" s="4" t="s">
        <v>32</v>
      </c>
      <c r="E197" s="2"/>
    </row>
    <row r="198" spans="1:5" x14ac:dyDescent="0.3">
      <c r="A198" s="6" t="s">
        <v>16</v>
      </c>
      <c r="B198" s="6" t="s">
        <v>36</v>
      </c>
      <c r="C198" s="6" t="s">
        <v>37</v>
      </c>
      <c r="D198" s="5" t="s">
        <v>33</v>
      </c>
      <c r="E198" s="2"/>
    </row>
    <row r="199" spans="1:5" x14ac:dyDescent="0.3">
      <c r="A199" s="4" t="s">
        <v>17</v>
      </c>
      <c r="B199" s="2"/>
      <c r="C199" s="2"/>
      <c r="D199" s="4" t="s">
        <v>34</v>
      </c>
      <c r="E199" s="2"/>
    </row>
    <row r="200" spans="1:5" x14ac:dyDescent="0.3">
      <c r="A200" s="4" t="s">
        <v>18</v>
      </c>
      <c r="B200" s="2"/>
      <c r="C200" s="2"/>
      <c r="D200" s="4" t="s">
        <v>35</v>
      </c>
      <c r="E200" s="2"/>
    </row>
    <row r="201" spans="1:5" x14ac:dyDescent="0.3">
      <c r="A201" s="4" t="s">
        <v>19</v>
      </c>
      <c r="B201" s="2"/>
      <c r="C201" s="2"/>
      <c r="D201" s="2"/>
      <c r="E201" s="2"/>
    </row>
    <row r="202" spans="1:5" x14ac:dyDescent="0.3">
      <c r="A202" s="4" t="s">
        <v>20</v>
      </c>
      <c r="B202" s="2"/>
      <c r="C202" s="2"/>
      <c r="D202" s="2"/>
      <c r="E202" s="2"/>
    </row>
    <row r="203" spans="1:5" x14ac:dyDescent="0.3">
      <c r="A203" s="4" t="s">
        <v>21</v>
      </c>
      <c r="B203" s="2"/>
      <c r="C203" s="2"/>
      <c r="D203" s="2"/>
      <c r="E203" s="2"/>
    </row>
    <row r="205" spans="1:5" x14ac:dyDescent="0.3">
      <c r="A205" t="s">
        <v>51</v>
      </c>
    </row>
    <row r="206" spans="1:5" x14ac:dyDescent="0.3">
      <c r="A206" t="s">
        <v>113</v>
      </c>
    </row>
    <row r="207" spans="1:5" x14ac:dyDescent="0.3">
      <c r="A207" t="s">
        <v>49</v>
      </c>
    </row>
    <row r="208" spans="1:5" x14ac:dyDescent="0.3">
      <c r="A208" t="s">
        <v>103</v>
      </c>
    </row>
    <row r="209" spans="1:8" x14ac:dyDescent="0.3">
      <c r="A209" t="s">
        <v>104</v>
      </c>
    </row>
    <row r="210" spans="1:8" x14ac:dyDescent="0.3">
      <c r="A210" t="s">
        <v>58</v>
      </c>
    </row>
    <row r="211" spans="1:8" x14ac:dyDescent="0.3">
      <c r="A211" t="s">
        <v>57</v>
      </c>
    </row>
    <row r="212" spans="1:8" x14ac:dyDescent="0.3">
      <c r="A212" t="s">
        <v>59</v>
      </c>
    </row>
    <row r="213" spans="1:8" x14ac:dyDescent="0.3">
      <c r="A213" t="s">
        <v>56</v>
      </c>
    </row>
    <row r="214" spans="1:8" x14ac:dyDescent="0.3">
      <c r="A214" t="s">
        <v>233</v>
      </c>
    </row>
    <row r="215" spans="1:8" x14ac:dyDescent="0.3">
      <c r="A215" t="s">
        <v>105</v>
      </c>
      <c r="H215" s="9"/>
    </row>
    <row r="218" spans="1:8" x14ac:dyDescent="0.3">
      <c r="A218" s="27" t="s">
        <v>0</v>
      </c>
      <c r="B218" s="27"/>
      <c r="C218" s="27"/>
      <c r="D218" s="27"/>
      <c r="E218" s="27"/>
    </row>
    <row r="219" spans="1:8" x14ac:dyDescent="0.3">
      <c r="A219" s="27" t="s">
        <v>1</v>
      </c>
      <c r="B219" s="27"/>
      <c r="C219" s="27"/>
      <c r="D219" s="27" t="s">
        <v>2</v>
      </c>
      <c r="E219" s="27"/>
    </row>
    <row r="220" spans="1:8" x14ac:dyDescent="0.3">
      <c r="A220" s="4" t="s">
        <v>3</v>
      </c>
      <c r="B220" s="6" t="s">
        <v>48</v>
      </c>
      <c r="C220" s="6" t="s">
        <v>5</v>
      </c>
      <c r="D220" s="4" t="s">
        <v>95</v>
      </c>
      <c r="E220" s="2"/>
    </row>
    <row r="221" spans="1:8" x14ac:dyDescent="0.3">
      <c r="A221" s="4" t="s">
        <v>6</v>
      </c>
      <c r="B221" s="7"/>
      <c r="C221" s="7"/>
      <c r="D221" s="5" t="s">
        <v>22</v>
      </c>
      <c r="E221" s="10"/>
    </row>
    <row r="222" spans="1:8" x14ac:dyDescent="0.3">
      <c r="A222" s="5" t="s">
        <v>7</v>
      </c>
      <c r="B222" s="7"/>
      <c r="C222" s="7"/>
      <c r="D222" s="4" t="s">
        <v>100</v>
      </c>
      <c r="E222" s="2"/>
    </row>
    <row r="223" spans="1:8" x14ac:dyDescent="0.3">
      <c r="A223" s="4" t="s">
        <v>8</v>
      </c>
      <c r="B223" s="7"/>
      <c r="C223" s="7"/>
      <c r="D223" s="5" t="s">
        <v>23</v>
      </c>
      <c r="E223" s="2"/>
    </row>
    <row r="224" spans="1:8" x14ac:dyDescent="0.3">
      <c r="A224" s="5" t="s">
        <v>9</v>
      </c>
      <c r="B224" s="7"/>
      <c r="C224" s="7"/>
      <c r="D224" s="5" t="s">
        <v>24</v>
      </c>
      <c r="E224" s="2"/>
    </row>
    <row r="225" spans="1:5" x14ac:dyDescent="0.3">
      <c r="A225" s="5" t="s">
        <v>10</v>
      </c>
      <c r="B225" s="7"/>
      <c r="C225" s="7"/>
      <c r="D225" s="5" t="s">
        <v>25</v>
      </c>
      <c r="E225" s="2"/>
    </row>
    <row r="226" spans="1:5" x14ac:dyDescent="0.3">
      <c r="A226" s="4" t="s">
        <v>11</v>
      </c>
      <c r="B226" s="7"/>
      <c r="C226" s="7"/>
      <c r="D226" s="5" t="s">
        <v>26</v>
      </c>
      <c r="E226" s="2"/>
    </row>
    <row r="227" spans="1:5" x14ac:dyDescent="0.3">
      <c r="A227" s="4" t="s">
        <v>12</v>
      </c>
      <c r="B227" s="7"/>
      <c r="C227" s="7"/>
      <c r="D227" s="5" t="s">
        <v>27</v>
      </c>
      <c r="E227" s="2"/>
    </row>
    <row r="228" spans="1:5" x14ac:dyDescent="0.3">
      <c r="A228" s="4" t="s">
        <v>13</v>
      </c>
      <c r="B228" s="7"/>
      <c r="C228" s="7"/>
      <c r="D228" s="5" t="s">
        <v>28</v>
      </c>
      <c r="E228" s="2"/>
    </row>
    <row r="229" spans="1:5" x14ac:dyDescent="0.3">
      <c r="A229" s="4" t="s">
        <v>14</v>
      </c>
      <c r="B229" s="7"/>
      <c r="C229" s="7"/>
      <c r="D229" s="5" t="s">
        <v>29</v>
      </c>
      <c r="E229" s="2"/>
    </row>
    <row r="230" spans="1:5" x14ac:dyDescent="0.3">
      <c r="A230" s="2"/>
      <c r="B230" s="7"/>
      <c r="C230" s="7"/>
      <c r="D230" s="4" t="s">
        <v>30</v>
      </c>
      <c r="E230" s="2"/>
    </row>
    <row r="231" spans="1:5" x14ac:dyDescent="0.3">
      <c r="A231" s="4" t="s">
        <v>101</v>
      </c>
      <c r="B231" s="7"/>
      <c r="C231" s="7"/>
      <c r="D231" s="5" t="s">
        <v>31</v>
      </c>
      <c r="E231" s="2"/>
    </row>
    <row r="232" spans="1:5" x14ac:dyDescent="0.3">
      <c r="A232" s="2"/>
      <c r="B232" s="7"/>
      <c r="C232" s="7"/>
      <c r="D232" s="4" t="s">
        <v>32</v>
      </c>
      <c r="E232" s="2"/>
    </row>
    <row r="233" spans="1:5" x14ac:dyDescent="0.3">
      <c r="A233" s="6" t="s">
        <v>16</v>
      </c>
      <c r="B233" s="6" t="s">
        <v>36</v>
      </c>
      <c r="C233" s="6" t="s">
        <v>37</v>
      </c>
      <c r="D233" s="5" t="s">
        <v>33</v>
      </c>
      <c r="E233" s="2"/>
    </row>
    <row r="234" spans="1:5" x14ac:dyDescent="0.3">
      <c r="A234" s="4" t="s">
        <v>17</v>
      </c>
      <c r="B234" s="2"/>
      <c r="C234" s="2"/>
      <c r="D234" s="4" t="s">
        <v>34</v>
      </c>
      <c r="E234" s="2"/>
    </row>
    <row r="235" spans="1:5" x14ac:dyDescent="0.3">
      <c r="A235" s="4" t="s">
        <v>18</v>
      </c>
      <c r="B235" s="2"/>
      <c r="C235" s="2"/>
      <c r="D235" s="4" t="s">
        <v>35</v>
      </c>
      <c r="E235" s="2"/>
    </row>
    <row r="236" spans="1:5" x14ac:dyDescent="0.3">
      <c r="A236" s="4" t="s">
        <v>19</v>
      </c>
      <c r="B236" s="2"/>
      <c r="C236" s="2"/>
      <c r="D236" s="2"/>
      <c r="E236" s="2"/>
    </row>
    <row r="237" spans="1:5" x14ac:dyDescent="0.3">
      <c r="A237" s="4" t="s">
        <v>20</v>
      </c>
      <c r="B237" s="2"/>
      <c r="C237" s="2"/>
      <c r="D237" s="2"/>
      <c r="E237" s="2"/>
    </row>
    <row r="238" spans="1:5" x14ac:dyDescent="0.3">
      <c r="A238" s="4" t="s">
        <v>21</v>
      </c>
      <c r="B238" s="2"/>
      <c r="C238" s="2"/>
      <c r="D238" s="2"/>
      <c r="E238" s="2"/>
    </row>
    <row r="239" spans="1:5" x14ac:dyDescent="0.3">
      <c r="A239" s="2"/>
      <c r="B239" s="2"/>
      <c r="C239" s="2"/>
      <c r="D239" s="2"/>
      <c r="E239" s="2"/>
    </row>
    <row r="240" spans="1:5" x14ac:dyDescent="0.3">
      <c r="A240" s="4" t="s">
        <v>55</v>
      </c>
      <c r="B240" s="11"/>
      <c r="C240" s="2"/>
      <c r="D240" s="2"/>
      <c r="E240" s="2"/>
    </row>
    <row r="241" spans="1:5" x14ac:dyDescent="0.3">
      <c r="A241" s="4" t="s">
        <v>52</v>
      </c>
      <c r="B241" s="11"/>
      <c r="C241" s="2"/>
      <c r="D241" s="2"/>
      <c r="E241" s="2"/>
    </row>
    <row r="242" spans="1:5" x14ac:dyDescent="0.3">
      <c r="A242" s="4" t="s">
        <v>53</v>
      </c>
      <c r="B242" s="11"/>
      <c r="C242" s="2"/>
      <c r="D242" s="2"/>
      <c r="E242" s="2"/>
    </row>
    <row r="243" spans="1:5" x14ac:dyDescent="0.3">
      <c r="A243" s="4" t="s">
        <v>54</v>
      </c>
      <c r="B243" s="2"/>
      <c r="C243" s="2"/>
      <c r="D243" s="2"/>
      <c r="E243" s="2"/>
    </row>
    <row r="245" spans="1:5" x14ac:dyDescent="0.3">
      <c r="A245" t="s">
        <v>112</v>
      </c>
    </row>
    <row r="246" spans="1:5" x14ac:dyDescent="0.3">
      <c r="A246" t="s">
        <v>119</v>
      </c>
    </row>
    <row r="248" spans="1:5" x14ac:dyDescent="0.3">
      <c r="A248" s="27" t="s">
        <v>0</v>
      </c>
      <c r="B248" s="27"/>
      <c r="C248" s="27"/>
      <c r="D248" s="27"/>
      <c r="E248" s="27"/>
    </row>
    <row r="249" spans="1:5" x14ac:dyDescent="0.3">
      <c r="A249" s="27" t="s">
        <v>1</v>
      </c>
      <c r="B249" s="27"/>
      <c r="C249" s="27"/>
      <c r="D249" s="27" t="s">
        <v>2</v>
      </c>
      <c r="E249" s="27"/>
    </row>
    <row r="250" spans="1:5" x14ac:dyDescent="0.3">
      <c r="A250" s="4" t="s">
        <v>3</v>
      </c>
      <c r="B250" s="6" t="s">
        <v>48</v>
      </c>
      <c r="C250" s="6" t="s">
        <v>5</v>
      </c>
      <c r="D250" s="4" t="s">
        <v>95</v>
      </c>
      <c r="E250" s="2">
        <v>100</v>
      </c>
    </row>
    <row r="251" spans="1:5" x14ac:dyDescent="0.3">
      <c r="A251" s="4" t="s">
        <v>6</v>
      </c>
      <c r="B251" s="7"/>
      <c r="C251" s="7"/>
      <c r="D251" s="5" t="s">
        <v>22</v>
      </c>
      <c r="E251" s="10">
        <f>IF(B271&gt;=B272,10,0)</f>
        <v>10</v>
      </c>
    </row>
    <row r="252" spans="1:5" x14ac:dyDescent="0.3">
      <c r="A252" s="5" t="s">
        <v>7</v>
      </c>
      <c r="B252" s="7"/>
      <c r="C252" s="7"/>
      <c r="D252" s="4" t="s">
        <v>100</v>
      </c>
      <c r="E252" s="2">
        <v>90</v>
      </c>
    </row>
    <row r="253" spans="1:5" x14ac:dyDescent="0.3">
      <c r="A253" s="4" t="s">
        <v>8</v>
      </c>
      <c r="B253" s="7"/>
      <c r="C253" s="7"/>
      <c r="D253" s="5" t="s">
        <v>23</v>
      </c>
      <c r="E253" s="2"/>
    </row>
    <row r="254" spans="1:5" x14ac:dyDescent="0.3">
      <c r="A254" s="5" t="s">
        <v>9</v>
      </c>
      <c r="B254" s="7"/>
      <c r="C254" s="7"/>
      <c r="D254" s="5" t="s">
        <v>24</v>
      </c>
      <c r="E254" s="2"/>
    </row>
    <row r="255" spans="1:5" x14ac:dyDescent="0.3">
      <c r="A255" s="5" t="s">
        <v>10</v>
      </c>
      <c r="B255" s="7"/>
      <c r="C255" s="7"/>
      <c r="D255" s="5" t="s">
        <v>25</v>
      </c>
      <c r="E255" s="2"/>
    </row>
    <row r="256" spans="1:5" x14ac:dyDescent="0.3">
      <c r="A256" s="4" t="s">
        <v>11</v>
      </c>
      <c r="B256" s="7"/>
      <c r="C256" s="7"/>
      <c r="D256" s="5" t="s">
        <v>26</v>
      </c>
      <c r="E256" s="2"/>
    </row>
    <row r="257" spans="1:5" x14ac:dyDescent="0.3">
      <c r="A257" s="4" t="s">
        <v>12</v>
      </c>
      <c r="B257" s="7"/>
      <c r="C257" s="7"/>
      <c r="D257" s="5" t="s">
        <v>27</v>
      </c>
      <c r="E257" s="2"/>
    </row>
    <row r="258" spans="1:5" x14ac:dyDescent="0.3">
      <c r="A258" s="4" t="s">
        <v>13</v>
      </c>
      <c r="B258" s="7"/>
      <c r="C258" s="7"/>
      <c r="D258" s="5" t="s">
        <v>28</v>
      </c>
      <c r="E258" s="2"/>
    </row>
    <row r="259" spans="1:5" x14ac:dyDescent="0.3">
      <c r="A259" s="4" t="s">
        <v>14</v>
      </c>
      <c r="B259" s="7"/>
      <c r="C259" s="7"/>
      <c r="D259" s="5" t="s">
        <v>29</v>
      </c>
      <c r="E259" s="2"/>
    </row>
    <row r="260" spans="1:5" x14ac:dyDescent="0.3">
      <c r="A260" s="2"/>
      <c r="B260" s="7"/>
      <c r="C260" s="7"/>
      <c r="D260" s="4" t="s">
        <v>30</v>
      </c>
      <c r="E260" s="2"/>
    </row>
    <row r="261" spans="1:5" x14ac:dyDescent="0.3">
      <c r="A261" s="4" t="s">
        <v>101</v>
      </c>
      <c r="B261" s="7"/>
      <c r="C261" s="7"/>
      <c r="D261" s="5" t="s">
        <v>31</v>
      </c>
      <c r="E261" s="2"/>
    </row>
    <row r="262" spans="1:5" x14ac:dyDescent="0.3">
      <c r="A262" s="2"/>
      <c r="B262" s="7"/>
      <c r="C262" s="7"/>
      <c r="D262" s="4" t="s">
        <v>32</v>
      </c>
      <c r="E262" s="2"/>
    </row>
    <row r="263" spans="1:5" x14ac:dyDescent="0.3">
      <c r="A263" s="6" t="s">
        <v>16</v>
      </c>
      <c r="B263" s="6" t="s">
        <v>36</v>
      </c>
      <c r="C263" s="6" t="s">
        <v>37</v>
      </c>
      <c r="D263" s="5" t="s">
        <v>33</v>
      </c>
      <c r="E263" s="2"/>
    </row>
    <row r="264" spans="1:5" x14ac:dyDescent="0.3">
      <c r="A264" s="4" t="s">
        <v>17</v>
      </c>
      <c r="B264" s="2"/>
      <c r="C264" s="2"/>
      <c r="D264" s="4" t="s">
        <v>34</v>
      </c>
      <c r="E264" s="2"/>
    </row>
    <row r="265" spans="1:5" x14ac:dyDescent="0.3">
      <c r="A265" s="4" t="s">
        <v>18</v>
      </c>
      <c r="B265" s="2"/>
      <c r="C265" s="2"/>
      <c r="D265" s="4" t="s">
        <v>35</v>
      </c>
      <c r="E265" s="2"/>
    </row>
    <row r="266" spans="1:5" x14ac:dyDescent="0.3">
      <c r="A266" s="4" t="s">
        <v>19</v>
      </c>
      <c r="B266" s="2"/>
      <c r="C266" s="2"/>
      <c r="D266" s="2"/>
      <c r="E266" s="2"/>
    </row>
    <row r="267" spans="1:5" x14ac:dyDescent="0.3">
      <c r="A267" s="4" t="s">
        <v>20</v>
      </c>
      <c r="B267" s="2"/>
      <c r="C267" s="2"/>
      <c r="D267" s="2"/>
      <c r="E267" s="2"/>
    </row>
    <row r="268" spans="1:5" x14ac:dyDescent="0.3">
      <c r="A268" s="4" t="s">
        <v>21</v>
      </c>
      <c r="B268" s="2"/>
      <c r="C268" s="2"/>
      <c r="D268" s="2"/>
      <c r="E268" s="2"/>
    </row>
    <row r="269" spans="1:5" x14ac:dyDescent="0.3">
      <c r="A269" s="2"/>
      <c r="B269" s="2"/>
      <c r="C269" s="2"/>
      <c r="D269" s="2"/>
      <c r="E269" s="2"/>
    </row>
    <row r="270" spans="1:5" x14ac:dyDescent="0.3">
      <c r="A270" s="4" t="s">
        <v>55</v>
      </c>
      <c r="B270" s="11">
        <v>42135</v>
      </c>
      <c r="C270" s="2"/>
      <c r="D270" s="2"/>
      <c r="E270" s="2"/>
    </row>
    <row r="271" spans="1:5" x14ac:dyDescent="0.3">
      <c r="A271" s="4" t="s">
        <v>52</v>
      </c>
      <c r="B271" s="11">
        <v>42142</v>
      </c>
      <c r="C271" s="2"/>
      <c r="D271" s="2"/>
      <c r="E271" s="2"/>
    </row>
    <row r="272" spans="1:5" x14ac:dyDescent="0.3">
      <c r="A272" s="4" t="s">
        <v>53</v>
      </c>
      <c r="B272" s="11">
        <v>42142</v>
      </c>
      <c r="C272" s="2"/>
      <c r="D272" s="2"/>
      <c r="E272" s="2"/>
    </row>
    <row r="273" spans="1:5" x14ac:dyDescent="0.3">
      <c r="A273" s="4" t="s">
        <v>54</v>
      </c>
      <c r="B273" s="2"/>
      <c r="C273" s="2"/>
      <c r="D273" s="2"/>
      <c r="E273" s="2"/>
    </row>
  </sheetData>
  <mergeCells count="27">
    <mergeCell ref="A248:E248"/>
    <mergeCell ref="A249:C249"/>
    <mergeCell ref="D249:E249"/>
    <mergeCell ref="A183:E183"/>
    <mergeCell ref="A184:C184"/>
    <mergeCell ref="D184:E184"/>
    <mergeCell ref="A218:E218"/>
    <mergeCell ref="A219:C219"/>
    <mergeCell ref="D219:E219"/>
    <mergeCell ref="A126:E126"/>
    <mergeCell ref="A127:C127"/>
    <mergeCell ref="D127:E127"/>
    <mergeCell ref="A158:E158"/>
    <mergeCell ref="A159:C159"/>
    <mergeCell ref="D159:E159"/>
    <mergeCell ref="A69:E69"/>
    <mergeCell ref="A70:C70"/>
    <mergeCell ref="D70:E70"/>
    <mergeCell ref="A101:E101"/>
    <mergeCell ref="A102:C102"/>
    <mergeCell ref="D102:E102"/>
    <mergeCell ref="A12:E12"/>
    <mergeCell ref="A13:C13"/>
    <mergeCell ref="D13:E13"/>
    <mergeCell ref="A37:E37"/>
    <mergeCell ref="A38:C38"/>
    <mergeCell ref="D38:E3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2"/>
  <sheetViews>
    <sheetView zoomScaleNormal="100" workbookViewId="0">
      <selection activeCell="D152" sqref="D152"/>
    </sheetView>
  </sheetViews>
  <sheetFormatPr defaultRowHeight="14.4" x14ac:dyDescent="0.3"/>
  <cols>
    <col min="1" max="1" width="31.33203125" customWidth="1"/>
    <col min="2" max="2" width="10.109375" bestFit="1" customWidth="1"/>
    <col min="4" max="4" width="28.88671875" customWidth="1"/>
    <col min="5" max="5" width="15.5546875" customWidth="1"/>
    <col min="7" max="7" width="23.88671875" customWidth="1"/>
    <col min="8" max="8" width="10.109375" bestFit="1" customWidth="1"/>
    <col min="10" max="10" width="28.33203125" customWidth="1"/>
    <col min="11" max="11" width="26.6640625" customWidth="1"/>
    <col min="13" max="13" width="29.77734375" customWidth="1"/>
    <col min="14" max="14" width="14.21875" customWidth="1"/>
    <col min="15" max="15" width="12.44140625" customWidth="1"/>
    <col min="16" max="16" width="37" customWidth="1"/>
  </cols>
  <sheetData>
    <row r="1" spans="1:4" ht="18" x14ac:dyDescent="0.35">
      <c r="A1" s="12" t="s">
        <v>61</v>
      </c>
    </row>
    <row r="3" spans="1:4" ht="18" x14ac:dyDescent="0.35">
      <c r="A3" s="8" t="s">
        <v>62</v>
      </c>
    </row>
    <row r="5" spans="1:4" x14ac:dyDescent="0.3">
      <c r="A5" t="s">
        <v>64</v>
      </c>
    </row>
    <row r="6" spans="1:4" x14ac:dyDescent="0.3">
      <c r="A6" t="s">
        <v>65</v>
      </c>
    </row>
    <row r="7" spans="1:4" x14ac:dyDescent="0.3">
      <c r="A7" t="s">
        <v>107</v>
      </c>
    </row>
    <row r="8" spans="1:4" x14ac:dyDescent="0.3">
      <c r="A8" t="s">
        <v>67</v>
      </c>
    </row>
    <row r="9" spans="1:4" x14ac:dyDescent="0.3">
      <c r="A9" t="s">
        <v>68</v>
      </c>
    </row>
    <row r="10" spans="1:4" x14ac:dyDescent="0.3">
      <c r="A10" t="s">
        <v>69</v>
      </c>
    </row>
    <row r="12" spans="1:4" x14ac:dyDescent="0.3">
      <c r="A12" t="s">
        <v>228</v>
      </c>
    </row>
    <row r="13" spans="1:4" x14ac:dyDescent="0.3">
      <c r="A13" s="13" t="s">
        <v>77</v>
      </c>
      <c r="B13" s="13"/>
      <c r="C13" s="13"/>
      <c r="D13" s="13"/>
    </row>
    <row r="14" spans="1:4" x14ac:dyDescent="0.3">
      <c r="A14" t="s">
        <v>229</v>
      </c>
    </row>
    <row r="15" spans="1:4" x14ac:dyDescent="0.3">
      <c r="A15" t="s">
        <v>103</v>
      </c>
    </row>
    <row r="16" spans="1:4" x14ac:dyDescent="0.3">
      <c r="A16" t="s">
        <v>78</v>
      </c>
    </row>
    <row r="17" spans="1:5" x14ac:dyDescent="0.3">
      <c r="A17" s="13" t="s">
        <v>79</v>
      </c>
    </row>
    <row r="18" spans="1:5" x14ac:dyDescent="0.3">
      <c r="A18" t="s">
        <v>80</v>
      </c>
    </row>
    <row r="19" spans="1:5" x14ac:dyDescent="0.3">
      <c r="A19" t="s">
        <v>81</v>
      </c>
    </row>
    <row r="20" spans="1:5" x14ac:dyDescent="0.3">
      <c r="A20" t="s">
        <v>96</v>
      </c>
    </row>
    <row r="21" spans="1:5" x14ac:dyDescent="0.3">
      <c r="A21" t="s">
        <v>97</v>
      </c>
    </row>
    <row r="22" spans="1:5" x14ac:dyDescent="0.3">
      <c r="A22" t="s">
        <v>82</v>
      </c>
    </row>
    <row r="23" spans="1:5" x14ac:dyDescent="0.3">
      <c r="A23" t="s">
        <v>83</v>
      </c>
    </row>
    <row r="24" spans="1:5" x14ac:dyDescent="0.3">
      <c r="A24" t="s">
        <v>84</v>
      </c>
    </row>
    <row r="26" spans="1:5" x14ac:dyDescent="0.3">
      <c r="A26" s="27" t="s">
        <v>0</v>
      </c>
      <c r="B26" s="27"/>
      <c r="C26" s="27"/>
      <c r="D26" s="27"/>
      <c r="E26" s="27"/>
    </row>
    <row r="27" spans="1:5" x14ac:dyDescent="0.3">
      <c r="A27" s="27" t="s">
        <v>1</v>
      </c>
      <c r="B27" s="27"/>
      <c r="C27" s="27"/>
      <c r="D27" s="27" t="s">
        <v>2</v>
      </c>
      <c r="E27" s="27"/>
    </row>
    <row r="28" spans="1:5" x14ac:dyDescent="0.3">
      <c r="A28" s="4" t="s">
        <v>3</v>
      </c>
      <c r="B28" s="6" t="s">
        <v>4</v>
      </c>
      <c r="C28" s="6" t="s">
        <v>5</v>
      </c>
      <c r="D28" s="4" t="s">
        <v>95</v>
      </c>
      <c r="E28" s="2"/>
    </row>
    <row r="29" spans="1:5" x14ac:dyDescent="0.3">
      <c r="A29" s="4" t="s">
        <v>6</v>
      </c>
      <c r="B29" s="7"/>
      <c r="C29" s="7"/>
      <c r="D29" s="5" t="s">
        <v>22</v>
      </c>
      <c r="E29" s="2"/>
    </row>
    <row r="30" spans="1:5" x14ac:dyDescent="0.3">
      <c r="A30" s="5" t="s">
        <v>7</v>
      </c>
      <c r="B30" s="7"/>
      <c r="C30" s="7"/>
      <c r="D30" s="4" t="s">
        <v>98</v>
      </c>
      <c r="E30" s="2"/>
    </row>
    <row r="31" spans="1:5" x14ac:dyDescent="0.3">
      <c r="A31" s="4" t="s">
        <v>8</v>
      </c>
      <c r="B31" s="7">
        <f>1.08*1000</f>
        <v>1080</v>
      </c>
      <c r="C31" s="7"/>
      <c r="D31" s="5" t="s">
        <v>23</v>
      </c>
      <c r="E31" s="2"/>
    </row>
    <row r="32" spans="1:5" x14ac:dyDescent="0.3">
      <c r="A32" s="5" t="s">
        <v>9</v>
      </c>
      <c r="B32" s="7"/>
      <c r="C32" s="7"/>
      <c r="D32" s="5" t="s">
        <v>24</v>
      </c>
      <c r="E32" s="2"/>
    </row>
    <row r="33" spans="1:5" x14ac:dyDescent="0.3">
      <c r="A33" s="5" t="s">
        <v>10</v>
      </c>
      <c r="B33" s="7"/>
      <c r="C33" s="7"/>
      <c r="D33" s="5" t="s">
        <v>25</v>
      </c>
      <c r="E33" s="2"/>
    </row>
    <row r="34" spans="1:5" x14ac:dyDescent="0.3">
      <c r="A34" s="4" t="s">
        <v>11</v>
      </c>
      <c r="B34" s="7"/>
      <c r="C34" s="7"/>
      <c r="D34" s="5" t="s">
        <v>26</v>
      </c>
      <c r="E34" s="2"/>
    </row>
    <row r="35" spans="1:5" x14ac:dyDescent="0.3">
      <c r="A35" s="4" t="s">
        <v>12</v>
      </c>
      <c r="B35" s="7"/>
      <c r="C35" s="7"/>
      <c r="D35" s="5" t="s">
        <v>27</v>
      </c>
      <c r="E35" s="2"/>
    </row>
    <row r="36" spans="1:5" x14ac:dyDescent="0.3">
      <c r="A36" s="4" t="s">
        <v>13</v>
      </c>
      <c r="B36" s="7"/>
      <c r="C36" s="7"/>
      <c r="D36" s="5" t="s">
        <v>28</v>
      </c>
      <c r="E36" s="2"/>
    </row>
    <row r="37" spans="1:5" x14ac:dyDescent="0.3">
      <c r="A37" s="4" t="s">
        <v>14</v>
      </c>
      <c r="B37" s="7"/>
      <c r="C37" s="7"/>
      <c r="D37" s="5" t="s">
        <v>29</v>
      </c>
      <c r="E37" s="2"/>
    </row>
    <row r="38" spans="1:5" x14ac:dyDescent="0.3">
      <c r="A38" s="2"/>
      <c r="B38" s="7"/>
      <c r="C38" s="7"/>
      <c r="D38" s="4" t="s">
        <v>30</v>
      </c>
      <c r="E38" s="2"/>
    </row>
    <row r="39" spans="1:5" x14ac:dyDescent="0.3">
      <c r="A39" s="4" t="s">
        <v>101</v>
      </c>
      <c r="B39" s="7">
        <v>3</v>
      </c>
      <c r="C39" s="7"/>
      <c r="D39" s="5" t="s">
        <v>31</v>
      </c>
      <c r="E39" s="2"/>
    </row>
    <row r="40" spans="1:5" x14ac:dyDescent="0.3">
      <c r="A40" s="2"/>
      <c r="B40" s="7"/>
      <c r="C40" s="7"/>
      <c r="D40" s="4" t="s">
        <v>32</v>
      </c>
      <c r="E40" s="2"/>
    </row>
    <row r="41" spans="1:5" x14ac:dyDescent="0.3">
      <c r="A41" s="6" t="s">
        <v>16</v>
      </c>
      <c r="B41" s="6" t="s">
        <v>36</v>
      </c>
      <c r="C41" s="6" t="s">
        <v>37</v>
      </c>
      <c r="D41" s="5" t="s">
        <v>33</v>
      </c>
      <c r="E41" s="2"/>
    </row>
    <row r="42" spans="1:5" x14ac:dyDescent="0.3">
      <c r="A42" s="4" t="s">
        <v>17</v>
      </c>
      <c r="B42" s="2"/>
      <c r="C42" s="2"/>
      <c r="D42" s="4" t="s">
        <v>34</v>
      </c>
      <c r="E42" s="2"/>
    </row>
    <row r="43" spans="1:5" x14ac:dyDescent="0.3">
      <c r="A43" s="4" t="s">
        <v>18</v>
      </c>
      <c r="B43" s="2"/>
      <c r="C43" s="2"/>
      <c r="D43" s="4" t="s">
        <v>35</v>
      </c>
      <c r="E43" s="2"/>
    </row>
    <row r="44" spans="1:5" x14ac:dyDescent="0.3">
      <c r="A44" s="4" t="s">
        <v>19</v>
      </c>
      <c r="B44" s="2"/>
      <c r="C44" s="2"/>
      <c r="D44" s="2"/>
      <c r="E44" s="2"/>
    </row>
    <row r="45" spans="1:5" x14ac:dyDescent="0.3">
      <c r="A45" s="4" t="s">
        <v>20</v>
      </c>
      <c r="B45" s="2"/>
      <c r="C45" s="2"/>
      <c r="D45" s="2"/>
      <c r="E45" s="2"/>
    </row>
    <row r="46" spans="1:5" x14ac:dyDescent="0.3">
      <c r="A46" s="4" t="s">
        <v>21</v>
      </c>
      <c r="B46" s="2"/>
      <c r="C46" s="2"/>
      <c r="D46" s="2"/>
      <c r="E46" s="2"/>
    </row>
    <row r="47" spans="1:5" x14ac:dyDescent="0.3">
      <c r="A47" s="4"/>
      <c r="B47" s="4" t="s">
        <v>76</v>
      </c>
      <c r="C47" s="2"/>
      <c r="D47" s="2"/>
      <c r="E47" s="2"/>
    </row>
    <row r="48" spans="1:5" x14ac:dyDescent="0.3">
      <c r="A48" s="4" t="s">
        <v>70</v>
      </c>
      <c r="B48" s="2"/>
      <c r="C48" s="2"/>
      <c r="D48" s="2"/>
      <c r="E48" s="2"/>
    </row>
    <row r="49" spans="1:5" x14ac:dyDescent="0.3">
      <c r="A49" s="4" t="s">
        <v>71</v>
      </c>
      <c r="B49" s="2"/>
      <c r="C49" s="2"/>
      <c r="D49" s="2"/>
      <c r="E49" s="2"/>
    </row>
    <row r="50" spans="1:5" x14ac:dyDescent="0.3">
      <c r="A50" s="4" t="s">
        <v>72</v>
      </c>
      <c r="B50" s="2"/>
      <c r="C50" s="2"/>
      <c r="D50" s="2"/>
      <c r="E50" s="2"/>
    </row>
    <row r="51" spans="1:5" x14ac:dyDescent="0.3">
      <c r="A51" s="4" t="s">
        <v>73</v>
      </c>
      <c r="B51" s="2"/>
      <c r="C51" s="2"/>
      <c r="D51" s="2"/>
      <c r="E51" s="2"/>
    </row>
    <row r="52" spans="1:5" x14ac:dyDescent="0.3">
      <c r="A52" s="4" t="s">
        <v>74</v>
      </c>
      <c r="B52" s="2"/>
      <c r="C52" s="2"/>
      <c r="D52" s="2"/>
      <c r="E52" s="2"/>
    </row>
    <row r="53" spans="1:5" x14ac:dyDescent="0.3">
      <c r="A53" s="4" t="s">
        <v>75</v>
      </c>
      <c r="B53" s="2"/>
      <c r="C53" s="2"/>
      <c r="D53" s="2"/>
      <c r="E53" s="2"/>
    </row>
    <row r="55" spans="1:5" x14ac:dyDescent="0.3">
      <c r="A55" t="s">
        <v>85</v>
      </c>
    </row>
    <row r="56" spans="1:5" x14ac:dyDescent="0.3">
      <c r="A56" t="s">
        <v>86</v>
      </c>
    </row>
    <row r="57" spans="1:5" x14ac:dyDescent="0.3">
      <c r="A57" t="s">
        <v>66</v>
      </c>
    </row>
    <row r="58" spans="1:5" x14ac:dyDescent="0.3">
      <c r="A58" t="s">
        <v>67</v>
      </c>
    </row>
    <row r="59" spans="1:5" x14ac:dyDescent="0.3">
      <c r="A59" t="s">
        <v>68</v>
      </c>
    </row>
    <row r="60" spans="1:5" x14ac:dyDescent="0.3">
      <c r="A60" t="s">
        <v>69</v>
      </c>
    </row>
    <row r="62" spans="1:5" x14ac:dyDescent="0.3">
      <c r="A62" s="27" t="s">
        <v>0</v>
      </c>
      <c r="B62" s="27"/>
      <c r="C62" s="27"/>
      <c r="D62" s="27"/>
      <c r="E62" s="27"/>
    </row>
    <row r="63" spans="1:5" x14ac:dyDescent="0.3">
      <c r="A63" s="27" t="s">
        <v>1</v>
      </c>
      <c r="B63" s="27"/>
      <c r="C63" s="27"/>
      <c r="D63" s="27" t="s">
        <v>2</v>
      </c>
      <c r="E63" s="27"/>
    </row>
    <row r="64" spans="1:5" x14ac:dyDescent="0.3">
      <c r="A64" s="4" t="s">
        <v>3</v>
      </c>
      <c r="B64" s="6" t="s">
        <v>4</v>
      </c>
      <c r="C64" s="6" t="s">
        <v>5</v>
      </c>
      <c r="D64" s="4" t="s">
        <v>95</v>
      </c>
      <c r="E64" s="2"/>
    </row>
    <row r="65" spans="1:5" x14ac:dyDescent="0.3">
      <c r="A65" s="4" t="s">
        <v>6</v>
      </c>
      <c r="B65" s="7"/>
      <c r="C65" s="7"/>
      <c r="D65" s="5" t="s">
        <v>22</v>
      </c>
      <c r="E65" s="2"/>
    </row>
    <row r="66" spans="1:5" x14ac:dyDescent="0.3">
      <c r="A66" s="5" t="s">
        <v>7</v>
      </c>
      <c r="B66" s="7"/>
      <c r="C66" s="7"/>
      <c r="D66" s="4" t="s">
        <v>98</v>
      </c>
      <c r="E66" s="2"/>
    </row>
    <row r="67" spans="1:5" x14ac:dyDescent="0.3">
      <c r="A67" s="4" t="s">
        <v>8</v>
      </c>
      <c r="B67" s="7"/>
      <c r="C67" s="7"/>
      <c r="D67" s="5" t="s">
        <v>23</v>
      </c>
      <c r="E67" s="2"/>
    </row>
    <row r="68" spans="1:5" x14ac:dyDescent="0.3">
      <c r="A68" s="5" t="s">
        <v>9</v>
      </c>
      <c r="B68" s="7"/>
      <c r="C68" s="7"/>
      <c r="D68" s="5" t="s">
        <v>24</v>
      </c>
      <c r="E68" s="2"/>
    </row>
    <row r="69" spans="1:5" x14ac:dyDescent="0.3">
      <c r="A69" s="5" t="s">
        <v>10</v>
      </c>
      <c r="B69" s="7"/>
      <c r="C69" s="7"/>
      <c r="D69" s="5" t="s">
        <v>25</v>
      </c>
      <c r="E69" s="2"/>
    </row>
    <row r="70" spans="1:5" x14ac:dyDescent="0.3">
      <c r="A70" s="4" t="s">
        <v>11</v>
      </c>
      <c r="B70" s="7"/>
      <c r="C70" s="7"/>
      <c r="D70" s="5" t="s">
        <v>26</v>
      </c>
      <c r="E70" s="2"/>
    </row>
    <row r="71" spans="1:5" x14ac:dyDescent="0.3">
      <c r="A71" s="4" t="s">
        <v>12</v>
      </c>
      <c r="B71" s="7"/>
      <c r="C71" s="7"/>
      <c r="D71" s="5" t="s">
        <v>27</v>
      </c>
      <c r="E71" s="2"/>
    </row>
    <row r="72" spans="1:5" x14ac:dyDescent="0.3">
      <c r="A72" s="4" t="s">
        <v>13</v>
      </c>
      <c r="B72" s="7"/>
      <c r="C72" s="7"/>
      <c r="D72" s="5" t="s">
        <v>28</v>
      </c>
      <c r="E72" s="2"/>
    </row>
    <row r="73" spans="1:5" x14ac:dyDescent="0.3">
      <c r="A73" s="4" t="s">
        <v>14</v>
      </c>
      <c r="B73" s="7"/>
      <c r="C73" s="7"/>
      <c r="D73" s="5" t="s">
        <v>29</v>
      </c>
      <c r="E73" s="2"/>
    </row>
    <row r="74" spans="1:5" x14ac:dyDescent="0.3">
      <c r="A74" s="2"/>
      <c r="B74" s="7"/>
      <c r="C74" s="7"/>
      <c r="D74" s="4" t="s">
        <v>30</v>
      </c>
      <c r="E74" s="2"/>
    </row>
    <row r="75" spans="1:5" x14ac:dyDescent="0.3">
      <c r="A75" s="4" t="s">
        <v>15</v>
      </c>
      <c r="B75" s="7"/>
      <c r="C75" s="7"/>
      <c r="D75" s="5" t="s">
        <v>31</v>
      </c>
      <c r="E75" s="2"/>
    </row>
    <row r="76" spans="1:5" x14ac:dyDescent="0.3">
      <c r="A76" s="2"/>
      <c r="B76" s="7"/>
      <c r="C76" s="7"/>
      <c r="D76" s="4" t="s">
        <v>32</v>
      </c>
      <c r="E76" s="2"/>
    </row>
    <row r="77" spans="1:5" x14ac:dyDescent="0.3">
      <c r="A77" s="6" t="s">
        <v>16</v>
      </c>
      <c r="B77" s="6" t="s">
        <v>36</v>
      </c>
      <c r="C77" s="6" t="s">
        <v>37</v>
      </c>
      <c r="D77" s="5" t="s">
        <v>33</v>
      </c>
      <c r="E77" s="2"/>
    </row>
    <row r="78" spans="1:5" x14ac:dyDescent="0.3">
      <c r="A78" s="4" t="s">
        <v>17</v>
      </c>
      <c r="B78" s="2"/>
      <c r="C78" s="2"/>
      <c r="D78" s="4" t="s">
        <v>34</v>
      </c>
      <c r="E78" s="2"/>
    </row>
    <row r="79" spans="1:5" x14ac:dyDescent="0.3">
      <c r="A79" s="4" t="s">
        <v>18</v>
      </c>
      <c r="B79" s="2"/>
      <c r="C79" s="2"/>
      <c r="D79" s="4" t="s">
        <v>35</v>
      </c>
      <c r="E79" s="2"/>
    </row>
    <row r="80" spans="1:5" x14ac:dyDescent="0.3">
      <c r="A80" s="4" t="s">
        <v>19</v>
      </c>
      <c r="B80" s="2"/>
      <c r="C80" s="2"/>
      <c r="D80" s="2"/>
      <c r="E80" s="2"/>
    </row>
    <row r="81" spans="1:5" x14ac:dyDescent="0.3">
      <c r="A81" s="4" t="s">
        <v>20</v>
      </c>
      <c r="B81" s="2"/>
      <c r="C81" s="2"/>
      <c r="D81" s="2"/>
      <c r="E81" s="2"/>
    </row>
    <row r="82" spans="1:5" x14ac:dyDescent="0.3">
      <c r="A82" s="4" t="s">
        <v>21</v>
      </c>
      <c r="B82" s="2"/>
      <c r="C82" s="2"/>
      <c r="D82" s="2"/>
      <c r="E82" s="2"/>
    </row>
    <row r="83" spans="1:5" x14ac:dyDescent="0.3">
      <c r="A83" s="4"/>
      <c r="B83" s="4" t="s">
        <v>76</v>
      </c>
      <c r="C83" s="2"/>
      <c r="D83" s="2"/>
      <c r="E83" s="2"/>
    </row>
    <row r="84" spans="1:5" x14ac:dyDescent="0.3">
      <c r="A84" s="4" t="s">
        <v>70</v>
      </c>
      <c r="B84" s="2"/>
      <c r="C84" s="2"/>
      <c r="D84" s="2"/>
      <c r="E84" s="2"/>
    </row>
    <row r="85" spans="1:5" x14ac:dyDescent="0.3">
      <c r="A85" s="4" t="s">
        <v>71</v>
      </c>
      <c r="B85" s="2"/>
      <c r="C85" s="2"/>
      <c r="D85" s="2"/>
      <c r="E85" s="2"/>
    </row>
    <row r="86" spans="1:5" x14ac:dyDescent="0.3">
      <c r="A86" s="4" t="s">
        <v>72</v>
      </c>
      <c r="B86" s="2"/>
      <c r="C86" s="2"/>
      <c r="D86" s="2"/>
      <c r="E86" s="2"/>
    </row>
    <row r="87" spans="1:5" x14ac:dyDescent="0.3">
      <c r="A87" s="4" t="s">
        <v>73</v>
      </c>
      <c r="B87" s="2"/>
      <c r="C87" s="2"/>
      <c r="D87" s="2"/>
      <c r="E87" s="2"/>
    </row>
    <row r="88" spans="1:5" x14ac:dyDescent="0.3">
      <c r="A88" s="4" t="s">
        <v>74</v>
      </c>
      <c r="B88" s="2"/>
      <c r="C88" s="2"/>
      <c r="D88" s="2"/>
      <c r="E88" s="2"/>
    </row>
    <row r="89" spans="1:5" x14ac:dyDescent="0.3">
      <c r="A89" s="4" t="s">
        <v>75</v>
      </c>
      <c r="B89" s="2"/>
      <c r="C89" s="2"/>
      <c r="D89" s="2"/>
      <c r="E89" s="2"/>
    </row>
    <row r="91" spans="1:5" x14ac:dyDescent="0.3">
      <c r="A91" s="3" t="s">
        <v>122</v>
      </c>
    </row>
    <row r="92" spans="1:5" x14ac:dyDescent="0.3">
      <c r="A92" s="3" t="s">
        <v>87</v>
      </c>
    </row>
    <row r="93" spans="1:5" x14ac:dyDescent="0.3">
      <c r="A93" s="14" t="s">
        <v>88</v>
      </c>
    </row>
    <row r="94" spans="1:5" x14ac:dyDescent="0.3">
      <c r="A94" s="14" t="s">
        <v>89</v>
      </c>
    </row>
    <row r="95" spans="1:5" x14ac:dyDescent="0.3">
      <c r="A95" s="14" t="s">
        <v>90</v>
      </c>
    </row>
    <row r="96" spans="1:5" x14ac:dyDescent="0.3">
      <c r="A96" s="14"/>
    </row>
    <row r="97" spans="1:13" x14ac:dyDescent="0.3">
      <c r="A97" s="16" t="s">
        <v>102</v>
      </c>
    </row>
    <row r="99" spans="1:13" x14ac:dyDescent="0.3">
      <c r="A99" s="14" t="s">
        <v>91</v>
      </c>
      <c r="B99" s="15"/>
    </row>
    <row r="100" spans="1:13" x14ac:dyDescent="0.3">
      <c r="A100" s="14" t="s">
        <v>92</v>
      </c>
      <c r="B100" s="15"/>
    </row>
    <row r="101" spans="1:13" x14ac:dyDescent="0.3">
      <c r="A101" s="14" t="s">
        <v>93</v>
      </c>
    </row>
    <row r="103" spans="1:13" x14ac:dyDescent="0.3">
      <c r="A103" t="s">
        <v>49</v>
      </c>
      <c r="G103" t="s">
        <v>49</v>
      </c>
      <c r="M103" t="s">
        <v>49</v>
      </c>
    </row>
    <row r="104" spans="1:13" x14ac:dyDescent="0.3">
      <c r="A104" t="s">
        <v>103</v>
      </c>
      <c r="G104" t="s">
        <v>103</v>
      </c>
      <c r="M104" t="s">
        <v>103</v>
      </c>
    </row>
    <row r="105" spans="1:13" x14ac:dyDescent="0.3">
      <c r="A105" t="s">
        <v>123</v>
      </c>
      <c r="G105" t="s">
        <v>123</v>
      </c>
      <c r="M105" t="s">
        <v>123</v>
      </c>
    </row>
    <row r="106" spans="1:13" x14ac:dyDescent="0.3">
      <c r="A106" t="s">
        <v>124</v>
      </c>
      <c r="G106" t="s">
        <v>124</v>
      </c>
      <c r="M106" t="s">
        <v>124</v>
      </c>
    </row>
    <row r="107" spans="1:13" x14ac:dyDescent="0.3">
      <c r="A107" t="s">
        <v>125</v>
      </c>
      <c r="G107" t="s">
        <v>125</v>
      </c>
      <c r="M107" t="s">
        <v>125</v>
      </c>
    </row>
    <row r="108" spans="1:13" x14ac:dyDescent="0.3">
      <c r="A108" t="s">
        <v>126</v>
      </c>
      <c r="G108" t="s">
        <v>126</v>
      </c>
      <c r="M108" t="s">
        <v>126</v>
      </c>
    </row>
    <row r="109" spans="1:13" x14ac:dyDescent="0.3">
      <c r="A109" t="s">
        <v>127</v>
      </c>
      <c r="G109" t="s">
        <v>127</v>
      </c>
      <c r="M109" t="s">
        <v>127</v>
      </c>
    </row>
    <row r="110" spans="1:13" x14ac:dyDescent="0.3">
      <c r="A110" t="s">
        <v>128</v>
      </c>
      <c r="G110" t="s">
        <v>128</v>
      </c>
      <c r="M110" t="s">
        <v>128</v>
      </c>
    </row>
    <row r="115" spans="1:17" x14ac:dyDescent="0.3">
      <c r="A115" s="27" t="s">
        <v>0</v>
      </c>
      <c r="B115" s="27"/>
      <c r="C115" s="27"/>
      <c r="D115" s="27"/>
      <c r="E115" s="27"/>
      <c r="G115" s="27" t="s">
        <v>0</v>
      </c>
      <c r="H115" s="27"/>
      <c r="I115" s="27"/>
      <c r="J115" s="27"/>
      <c r="K115" s="27"/>
      <c r="M115" s="27" t="s">
        <v>0</v>
      </c>
      <c r="N115" s="27"/>
      <c r="O115" s="27"/>
      <c r="P115" s="27"/>
      <c r="Q115" s="27"/>
    </row>
    <row r="116" spans="1:17" x14ac:dyDescent="0.3">
      <c r="A116" s="27" t="s">
        <v>1</v>
      </c>
      <c r="B116" s="27"/>
      <c r="C116" s="27"/>
      <c r="D116" s="27" t="s">
        <v>2</v>
      </c>
      <c r="E116" s="27"/>
      <c r="G116" s="27" t="s">
        <v>1</v>
      </c>
      <c r="H116" s="27"/>
      <c r="I116" s="27"/>
      <c r="J116" s="27" t="s">
        <v>2</v>
      </c>
      <c r="K116" s="27"/>
      <c r="M116" s="27" t="s">
        <v>1</v>
      </c>
      <c r="N116" s="27"/>
      <c r="O116" s="27"/>
      <c r="P116" s="27" t="s">
        <v>2</v>
      </c>
      <c r="Q116" s="27"/>
    </row>
    <row r="117" spans="1:17" x14ac:dyDescent="0.3">
      <c r="A117" s="4" t="s">
        <v>3</v>
      </c>
      <c r="B117" s="6" t="s">
        <v>94</v>
      </c>
      <c r="C117" s="6" t="s">
        <v>5</v>
      </c>
      <c r="D117" s="4" t="s">
        <v>95</v>
      </c>
      <c r="E117" s="2"/>
      <c r="G117" s="4" t="s">
        <v>3</v>
      </c>
      <c r="H117" s="6" t="s">
        <v>94</v>
      </c>
      <c r="I117" s="6" t="s">
        <v>5</v>
      </c>
      <c r="J117" s="4" t="s">
        <v>95</v>
      </c>
      <c r="K117" s="2"/>
      <c r="M117" s="4" t="s">
        <v>3</v>
      </c>
      <c r="N117" s="6" t="s">
        <v>94</v>
      </c>
      <c r="O117" s="6" t="s">
        <v>5</v>
      </c>
      <c r="P117" s="4" t="s">
        <v>95</v>
      </c>
      <c r="Q117" s="2"/>
    </row>
    <row r="118" spans="1:17" x14ac:dyDescent="0.3">
      <c r="A118" s="4" t="s">
        <v>6</v>
      </c>
      <c r="B118" s="7"/>
      <c r="C118" s="7"/>
      <c r="D118" s="5" t="s">
        <v>22</v>
      </c>
      <c r="E118" s="2"/>
      <c r="G118" s="4" t="s">
        <v>6</v>
      </c>
      <c r="H118" s="7"/>
      <c r="I118" s="7"/>
      <c r="J118" s="5" t="s">
        <v>22</v>
      </c>
      <c r="K118" s="2"/>
      <c r="M118" s="4" t="s">
        <v>6</v>
      </c>
      <c r="N118" s="7"/>
      <c r="O118" s="7"/>
      <c r="P118" s="5" t="s">
        <v>22</v>
      </c>
      <c r="Q118" s="2"/>
    </row>
    <row r="119" spans="1:17" x14ac:dyDescent="0.3">
      <c r="A119" s="5" t="s">
        <v>7</v>
      </c>
      <c r="B119" s="7"/>
      <c r="C119" s="7"/>
      <c r="D119" s="4" t="s">
        <v>100</v>
      </c>
      <c r="E119" s="2"/>
      <c r="G119" s="5" t="s">
        <v>7</v>
      </c>
      <c r="H119" s="7"/>
      <c r="I119" s="7"/>
      <c r="J119" s="4" t="s">
        <v>100</v>
      </c>
      <c r="K119" s="2"/>
      <c r="M119" s="5" t="s">
        <v>7</v>
      </c>
      <c r="N119" s="7"/>
      <c r="O119" s="7"/>
      <c r="P119" s="4" t="s">
        <v>100</v>
      </c>
      <c r="Q119" s="2"/>
    </row>
    <row r="120" spans="1:17" x14ac:dyDescent="0.3">
      <c r="A120" s="4" t="s">
        <v>8</v>
      </c>
      <c r="B120" s="7"/>
      <c r="C120" s="7"/>
      <c r="D120" s="5" t="s">
        <v>23</v>
      </c>
      <c r="E120" s="2"/>
      <c r="G120" s="4" t="s">
        <v>8</v>
      </c>
      <c r="H120" s="7"/>
      <c r="I120" s="7"/>
      <c r="J120" s="5" t="s">
        <v>23</v>
      </c>
      <c r="K120" s="2"/>
      <c r="M120" s="4" t="s">
        <v>8</v>
      </c>
      <c r="N120" s="7"/>
      <c r="O120" s="7"/>
      <c r="P120" s="5" t="s">
        <v>23</v>
      </c>
      <c r="Q120" s="2"/>
    </row>
    <row r="121" spans="1:17" x14ac:dyDescent="0.3">
      <c r="A121" s="5" t="s">
        <v>9</v>
      </c>
      <c r="B121" s="7"/>
      <c r="C121" s="7"/>
      <c r="D121" s="5" t="s">
        <v>24</v>
      </c>
      <c r="E121" s="2"/>
      <c r="G121" s="5" t="s">
        <v>9</v>
      </c>
      <c r="H121" s="7"/>
      <c r="I121" s="7"/>
      <c r="J121" s="5" t="s">
        <v>24</v>
      </c>
      <c r="K121" s="2"/>
      <c r="M121" s="5" t="s">
        <v>9</v>
      </c>
      <c r="N121" s="7"/>
      <c r="O121" s="7"/>
      <c r="P121" s="5" t="s">
        <v>24</v>
      </c>
      <c r="Q121" s="2"/>
    </row>
    <row r="122" spans="1:17" x14ac:dyDescent="0.3">
      <c r="A122" s="5" t="s">
        <v>10</v>
      </c>
      <c r="B122" s="7"/>
      <c r="C122" s="7"/>
      <c r="D122" s="5" t="s">
        <v>25</v>
      </c>
      <c r="E122" s="2"/>
      <c r="G122" s="5" t="s">
        <v>10</v>
      </c>
      <c r="H122" s="7"/>
      <c r="I122" s="7"/>
      <c r="J122" s="5" t="s">
        <v>25</v>
      </c>
      <c r="K122" s="2"/>
      <c r="M122" s="5" t="s">
        <v>10</v>
      </c>
      <c r="N122" s="7"/>
      <c r="O122" s="7"/>
      <c r="P122" s="5" t="s">
        <v>25</v>
      </c>
      <c r="Q122" s="2"/>
    </row>
    <row r="123" spans="1:17" x14ac:dyDescent="0.3">
      <c r="A123" s="4" t="s">
        <v>11</v>
      </c>
      <c r="B123" s="7"/>
      <c r="C123" s="7"/>
      <c r="D123" s="5" t="s">
        <v>26</v>
      </c>
      <c r="E123" s="2"/>
      <c r="G123" s="4" t="s">
        <v>11</v>
      </c>
      <c r="H123" s="7"/>
      <c r="I123" s="7"/>
      <c r="J123" s="5" t="s">
        <v>26</v>
      </c>
      <c r="K123" s="2"/>
      <c r="M123" s="4" t="s">
        <v>11</v>
      </c>
      <c r="N123" s="7"/>
      <c r="O123" s="7"/>
      <c r="P123" s="5" t="s">
        <v>26</v>
      </c>
      <c r="Q123" s="2"/>
    </row>
    <row r="124" spans="1:17" x14ac:dyDescent="0.3">
      <c r="A124" s="4" t="s">
        <v>12</v>
      </c>
      <c r="B124" s="7"/>
      <c r="C124" s="7"/>
      <c r="D124" s="5" t="s">
        <v>27</v>
      </c>
      <c r="E124" s="2"/>
      <c r="G124" s="4" t="s">
        <v>12</v>
      </c>
      <c r="H124" s="7"/>
      <c r="I124" s="7"/>
      <c r="J124" s="5" t="s">
        <v>27</v>
      </c>
      <c r="K124" s="2"/>
      <c r="M124" s="4" t="s">
        <v>12</v>
      </c>
      <c r="N124" s="7"/>
      <c r="O124" s="7"/>
      <c r="P124" s="5" t="s">
        <v>27</v>
      </c>
      <c r="Q124" s="2"/>
    </row>
    <row r="125" spans="1:17" x14ac:dyDescent="0.3">
      <c r="A125" s="4" t="s">
        <v>13</v>
      </c>
      <c r="B125" s="7"/>
      <c r="C125" s="7"/>
      <c r="D125" s="5" t="s">
        <v>28</v>
      </c>
      <c r="E125" s="2"/>
      <c r="G125" s="4" t="s">
        <v>13</v>
      </c>
      <c r="H125" s="7"/>
      <c r="I125" s="7"/>
      <c r="J125" s="5" t="s">
        <v>28</v>
      </c>
      <c r="K125" s="2"/>
      <c r="M125" s="4" t="s">
        <v>13</v>
      </c>
      <c r="N125" s="7"/>
      <c r="O125" s="7"/>
      <c r="P125" s="5" t="s">
        <v>28</v>
      </c>
      <c r="Q125" s="2"/>
    </row>
    <row r="126" spans="1:17" x14ac:dyDescent="0.3">
      <c r="A126" s="4" t="s">
        <v>14</v>
      </c>
      <c r="B126" s="7"/>
      <c r="C126" s="7"/>
      <c r="D126" s="5" t="s">
        <v>29</v>
      </c>
      <c r="E126" s="2"/>
      <c r="G126" s="4" t="s">
        <v>14</v>
      </c>
      <c r="H126" s="7"/>
      <c r="I126" s="7"/>
      <c r="J126" s="5" t="s">
        <v>29</v>
      </c>
      <c r="K126" s="2"/>
      <c r="M126" s="4" t="s">
        <v>14</v>
      </c>
      <c r="N126" s="7"/>
      <c r="O126" s="7"/>
      <c r="P126" s="5" t="s">
        <v>29</v>
      </c>
      <c r="Q126" s="2"/>
    </row>
    <row r="127" spans="1:17" x14ac:dyDescent="0.3">
      <c r="A127" s="2"/>
      <c r="B127" s="7"/>
      <c r="C127" s="7"/>
      <c r="D127" s="4" t="s">
        <v>30</v>
      </c>
      <c r="E127" s="2"/>
      <c r="G127" s="2"/>
      <c r="H127" s="7"/>
      <c r="I127" s="7"/>
      <c r="J127" s="4" t="s">
        <v>30</v>
      </c>
      <c r="K127" s="2"/>
      <c r="M127" s="2"/>
      <c r="N127" s="7"/>
      <c r="O127" s="7"/>
      <c r="P127" s="4" t="s">
        <v>30</v>
      </c>
      <c r="Q127" s="2"/>
    </row>
    <row r="128" spans="1:17" x14ac:dyDescent="0.3">
      <c r="A128" s="4" t="s">
        <v>101</v>
      </c>
      <c r="B128" s="7"/>
      <c r="C128" s="7"/>
      <c r="D128" s="5" t="s">
        <v>31</v>
      </c>
      <c r="E128" s="2"/>
      <c r="G128" s="4" t="s">
        <v>106</v>
      </c>
      <c r="H128" s="7"/>
      <c r="I128" s="7"/>
      <c r="J128" s="5" t="s">
        <v>31</v>
      </c>
      <c r="K128" s="2"/>
      <c r="M128" s="4" t="s">
        <v>106</v>
      </c>
      <c r="N128" s="7"/>
      <c r="O128" s="7"/>
      <c r="P128" s="5" t="s">
        <v>31</v>
      </c>
      <c r="Q128" s="2"/>
    </row>
    <row r="129" spans="1:17" x14ac:dyDescent="0.3">
      <c r="A129" s="2"/>
      <c r="B129" s="7"/>
      <c r="C129" s="7"/>
      <c r="D129" s="4" t="s">
        <v>32</v>
      </c>
      <c r="E129" s="2"/>
      <c r="G129" s="2"/>
      <c r="H129" s="7"/>
      <c r="I129" s="7"/>
      <c r="J129" s="4" t="s">
        <v>32</v>
      </c>
      <c r="K129" s="2"/>
      <c r="M129" s="2"/>
      <c r="N129" s="7"/>
      <c r="O129" s="7"/>
      <c r="P129" s="4" t="s">
        <v>32</v>
      </c>
      <c r="Q129" s="2"/>
    </row>
    <row r="130" spans="1:17" x14ac:dyDescent="0.3">
      <c r="A130" s="6" t="s">
        <v>16</v>
      </c>
      <c r="B130" s="6" t="s">
        <v>36</v>
      </c>
      <c r="C130" s="6" t="s">
        <v>37</v>
      </c>
      <c r="D130" s="5" t="s">
        <v>33</v>
      </c>
      <c r="E130" s="2"/>
      <c r="G130" s="6" t="s">
        <v>16</v>
      </c>
      <c r="H130" s="6" t="s">
        <v>36</v>
      </c>
      <c r="I130" s="6" t="s">
        <v>37</v>
      </c>
      <c r="J130" s="5" t="s">
        <v>33</v>
      </c>
      <c r="K130" s="2"/>
      <c r="M130" s="6" t="s">
        <v>16</v>
      </c>
      <c r="N130" s="6" t="s">
        <v>36</v>
      </c>
      <c r="O130" s="6" t="s">
        <v>37</v>
      </c>
      <c r="P130" s="5" t="s">
        <v>33</v>
      </c>
      <c r="Q130" s="2"/>
    </row>
    <row r="131" spans="1:17" x14ac:dyDescent="0.3">
      <c r="A131" s="4" t="s">
        <v>17</v>
      </c>
      <c r="B131" s="2"/>
      <c r="C131" s="2"/>
      <c r="D131" s="4" t="s">
        <v>34</v>
      </c>
      <c r="E131" s="2"/>
      <c r="G131" s="4" t="s">
        <v>17</v>
      </c>
      <c r="H131" s="2"/>
      <c r="I131" s="2"/>
      <c r="J131" s="4" t="s">
        <v>34</v>
      </c>
      <c r="K131" s="2"/>
      <c r="M131" s="4" t="s">
        <v>17</v>
      </c>
      <c r="N131" s="2"/>
      <c r="O131" s="2"/>
      <c r="P131" s="4" t="s">
        <v>34</v>
      </c>
      <c r="Q131" s="2"/>
    </row>
    <row r="132" spans="1:17" x14ac:dyDescent="0.3">
      <c r="A132" s="4" t="s">
        <v>18</v>
      </c>
      <c r="B132" s="2"/>
      <c r="C132" s="2"/>
      <c r="D132" s="4" t="s">
        <v>35</v>
      </c>
      <c r="E132" s="2"/>
      <c r="G132" s="4" t="s">
        <v>18</v>
      </c>
      <c r="H132" s="2"/>
      <c r="I132" s="2"/>
      <c r="J132" s="4" t="s">
        <v>35</v>
      </c>
      <c r="K132" s="2"/>
      <c r="M132" s="4" t="s">
        <v>18</v>
      </c>
      <c r="N132" s="2"/>
      <c r="O132" s="2"/>
      <c r="P132" s="4" t="s">
        <v>35</v>
      </c>
      <c r="Q132" s="2"/>
    </row>
    <row r="133" spans="1:17" x14ac:dyDescent="0.3">
      <c r="A133" s="4" t="s">
        <v>19</v>
      </c>
      <c r="B133" s="2"/>
      <c r="C133" s="2"/>
      <c r="E133" s="2"/>
      <c r="G133" s="4" t="s">
        <v>19</v>
      </c>
      <c r="H133" s="2"/>
      <c r="I133" s="2"/>
      <c r="K133" s="2"/>
      <c r="M133" s="4" t="s">
        <v>19</v>
      </c>
      <c r="N133" s="2"/>
      <c r="O133" s="2"/>
      <c r="Q133" s="2"/>
    </row>
    <row r="134" spans="1:17" x14ac:dyDescent="0.3">
      <c r="A134" s="4" t="s">
        <v>20</v>
      </c>
      <c r="B134" s="2"/>
      <c r="C134" s="2"/>
      <c r="D134" s="4" t="s">
        <v>99</v>
      </c>
      <c r="E134" s="2"/>
      <c r="G134" s="4" t="s">
        <v>20</v>
      </c>
      <c r="H134" s="2"/>
      <c r="I134" s="2"/>
      <c r="J134" s="4" t="s">
        <v>99</v>
      </c>
      <c r="K134" s="2"/>
      <c r="M134" s="4" t="s">
        <v>20</v>
      </c>
      <c r="N134" s="2"/>
      <c r="O134" s="2"/>
      <c r="P134" s="4" t="s">
        <v>99</v>
      </c>
      <c r="Q134" s="2"/>
    </row>
    <row r="135" spans="1:17" x14ac:dyDescent="0.3">
      <c r="A135" s="4" t="s">
        <v>21</v>
      </c>
      <c r="B135" s="2"/>
      <c r="C135" s="2"/>
      <c r="D135" s="2"/>
      <c r="E135" s="2"/>
      <c r="G135" s="4" t="s">
        <v>21</v>
      </c>
      <c r="H135" s="2"/>
      <c r="I135" s="2"/>
      <c r="J135" s="2"/>
      <c r="K135" s="2"/>
      <c r="M135" s="4" t="s">
        <v>21</v>
      </c>
      <c r="N135" s="2"/>
      <c r="O135" s="2"/>
      <c r="P135" s="2"/>
      <c r="Q135" s="2"/>
    </row>
    <row r="136" spans="1:17" x14ac:dyDescent="0.3">
      <c r="A136" s="4"/>
      <c r="B136" s="4" t="s">
        <v>76</v>
      </c>
      <c r="C136" s="2"/>
      <c r="D136" s="2"/>
      <c r="E136" s="2"/>
      <c r="G136" s="4"/>
      <c r="H136" s="4" t="s">
        <v>76</v>
      </c>
      <c r="I136" s="2"/>
      <c r="J136" s="2"/>
      <c r="K136" s="2"/>
      <c r="M136" s="4"/>
      <c r="N136" s="4" t="s">
        <v>76</v>
      </c>
      <c r="O136" s="2"/>
      <c r="P136" s="2"/>
      <c r="Q136" s="2"/>
    </row>
    <row r="137" spans="1:17" x14ac:dyDescent="0.3">
      <c r="A137" s="4" t="s">
        <v>70</v>
      </c>
      <c r="B137" s="2"/>
      <c r="C137" s="2"/>
      <c r="D137" s="2"/>
      <c r="E137" s="2"/>
      <c r="G137" s="4" t="s">
        <v>70</v>
      </c>
      <c r="H137" s="2"/>
      <c r="I137" s="2"/>
      <c r="J137" s="2"/>
      <c r="K137" s="2"/>
      <c r="M137" s="4" t="s">
        <v>70</v>
      </c>
      <c r="N137" s="2"/>
      <c r="O137" s="2"/>
      <c r="P137" s="2"/>
      <c r="Q137" s="2"/>
    </row>
    <row r="138" spans="1:17" x14ac:dyDescent="0.3">
      <c r="A138" s="4" t="s">
        <v>71</v>
      </c>
      <c r="B138" s="2"/>
      <c r="C138" s="2"/>
      <c r="D138" s="2"/>
      <c r="E138" s="2"/>
      <c r="G138" s="4" t="s">
        <v>71</v>
      </c>
      <c r="H138" s="2"/>
      <c r="I138" s="2"/>
      <c r="J138" s="2"/>
      <c r="K138" s="2"/>
      <c r="M138" s="4" t="s">
        <v>71</v>
      </c>
      <c r="N138" s="2"/>
      <c r="O138" s="2"/>
      <c r="P138" s="2"/>
      <c r="Q138" s="2"/>
    </row>
    <row r="139" spans="1:17" x14ac:dyDescent="0.3">
      <c r="A139" s="4" t="s">
        <v>72</v>
      </c>
      <c r="B139" s="2"/>
      <c r="C139" s="2"/>
      <c r="D139" s="2"/>
      <c r="E139" s="2"/>
      <c r="G139" s="4" t="s">
        <v>72</v>
      </c>
      <c r="H139" s="2"/>
      <c r="I139" s="2"/>
      <c r="J139" s="2"/>
      <c r="K139" s="2"/>
      <c r="M139" s="4" t="s">
        <v>72</v>
      </c>
      <c r="N139" s="2"/>
      <c r="O139" s="2"/>
      <c r="P139" s="2"/>
      <c r="Q139" s="2"/>
    </row>
    <row r="140" spans="1:17" x14ac:dyDescent="0.3">
      <c r="A140" s="4" t="s">
        <v>73</v>
      </c>
      <c r="B140" s="2"/>
      <c r="C140" s="2"/>
      <c r="D140" s="2"/>
      <c r="E140" s="2"/>
      <c r="G140" s="4" t="s">
        <v>73</v>
      </c>
      <c r="H140" s="2"/>
      <c r="I140" s="2"/>
      <c r="J140" s="2"/>
      <c r="K140" s="2"/>
      <c r="M140" s="4" t="s">
        <v>73</v>
      </c>
      <c r="N140" s="2"/>
      <c r="O140" s="2"/>
      <c r="P140" s="2"/>
      <c r="Q140" s="2"/>
    </row>
    <row r="141" spans="1:17" x14ac:dyDescent="0.3">
      <c r="A141" s="4" t="s">
        <v>74</v>
      </c>
      <c r="B141" s="2"/>
      <c r="C141" s="2"/>
      <c r="D141" s="2"/>
      <c r="E141" s="2"/>
      <c r="G141" s="4" t="s">
        <v>74</v>
      </c>
      <c r="H141" s="2"/>
      <c r="I141" s="2"/>
      <c r="J141" s="2"/>
      <c r="K141" s="2"/>
      <c r="M141" s="4" t="s">
        <v>74</v>
      </c>
      <c r="N141" s="2"/>
      <c r="O141" s="2"/>
      <c r="P141" s="2"/>
      <c r="Q141" s="2"/>
    </row>
    <row r="142" spans="1:17" x14ac:dyDescent="0.3">
      <c r="A142" s="4" t="s">
        <v>75</v>
      </c>
      <c r="B142" s="2"/>
      <c r="C142" s="2"/>
      <c r="D142" s="2"/>
      <c r="E142" s="2"/>
      <c r="G142" s="4" t="s">
        <v>75</v>
      </c>
      <c r="H142" s="2"/>
      <c r="I142" s="2"/>
      <c r="J142" s="2"/>
      <c r="K142" s="2"/>
      <c r="M142" s="4" t="s">
        <v>75</v>
      </c>
      <c r="N142" s="2"/>
      <c r="O142" s="2"/>
      <c r="P142" s="2"/>
      <c r="Q142" s="2"/>
    </row>
  </sheetData>
  <mergeCells count="15">
    <mergeCell ref="M115:Q115"/>
    <mergeCell ref="M116:O116"/>
    <mergeCell ref="P116:Q116"/>
    <mergeCell ref="A115:E115"/>
    <mergeCell ref="A116:C116"/>
    <mergeCell ref="D116:E116"/>
    <mergeCell ref="G115:K115"/>
    <mergeCell ref="G116:I116"/>
    <mergeCell ref="J116:K116"/>
    <mergeCell ref="A26:E26"/>
    <mergeCell ref="A27:C27"/>
    <mergeCell ref="D27:E27"/>
    <mergeCell ref="A62:E62"/>
    <mergeCell ref="A63:C63"/>
    <mergeCell ref="D63:E63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0"/>
  <sheetViews>
    <sheetView topLeftCell="A13" zoomScaleNormal="100" workbookViewId="0">
      <selection activeCell="B65" sqref="B65"/>
    </sheetView>
  </sheetViews>
  <sheetFormatPr defaultRowHeight="14.4" x14ac:dyDescent="0.3"/>
  <cols>
    <col min="1" max="1" width="31.33203125" customWidth="1"/>
    <col min="2" max="2" width="10.109375" bestFit="1" customWidth="1"/>
    <col min="4" max="4" width="28.88671875" customWidth="1"/>
    <col min="5" max="5" width="15.5546875" customWidth="1"/>
    <col min="7" max="7" width="27.77734375" customWidth="1"/>
    <col min="8" max="8" width="10.109375" bestFit="1" customWidth="1"/>
    <col min="10" max="10" width="31" customWidth="1"/>
    <col min="13" max="13" width="29.109375" customWidth="1"/>
    <col min="16" max="16" width="29.109375" customWidth="1"/>
  </cols>
  <sheetData>
    <row r="1" spans="1:13" ht="18" x14ac:dyDescent="0.35">
      <c r="A1" s="12" t="s">
        <v>129</v>
      </c>
      <c r="B1" s="18"/>
    </row>
    <row r="3" spans="1:13" x14ac:dyDescent="0.3">
      <c r="A3" t="s">
        <v>136</v>
      </c>
    </row>
    <row r="4" spans="1:13" x14ac:dyDescent="0.3">
      <c r="A4" t="s">
        <v>130</v>
      </c>
    </row>
    <row r="5" spans="1:13" x14ac:dyDescent="0.3">
      <c r="A5" s="1" t="s">
        <v>131</v>
      </c>
    </row>
    <row r="6" spans="1:13" x14ac:dyDescent="0.3">
      <c r="A6" s="1" t="s">
        <v>132</v>
      </c>
    </row>
    <row r="7" spans="1:13" x14ac:dyDescent="0.3">
      <c r="A7" s="1" t="s">
        <v>135</v>
      </c>
    </row>
    <row r="8" spans="1:13" x14ac:dyDescent="0.3">
      <c r="A8" s="19" t="s">
        <v>134</v>
      </c>
    </row>
    <row r="10" spans="1:13" x14ac:dyDescent="0.3">
      <c r="A10" t="s">
        <v>133</v>
      </c>
    </row>
    <row r="11" spans="1:13" x14ac:dyDescent="0.3">
      <c r="A11" t="s">
        <v>49</v>
      </c>
      <c r="G11" t="s">
        <v>49</v>
      </c>
      <c r="M11" t="s">
        <v>49</v>
      </c>
    </row>
    <row r="12" spans="1:13" x14ac:dyDescent="0.3">
      <c r="A12" t="s">
        <v>138</v>
      </c>
      <c r="G12" t="s">
        <v>138</v>
      </c>
      <c r="M12" t="s">
        <v>138</v>
      </c>
    </row>
    <row r="13" spans="1:13" x14ac:dyDescent="0.3">
      <c r="A13" t="s">
        <v>139</v>
      </c>
      <c r="G13" t="s">
        <v>139</v>
      </c>
      <c r="M13" t="s">
        <v>139</v>
      </c>
    </row>
    <row r="14" spans="1:13" x14ac:dyDescent="0.3">
      <c r="A14" t="s">
        <v>103</v>
      </c>
      <c r="G14" t="s">
        <v>103</v>
      </c>
      <c r="M14" t="s">
        <v>103</v>
      </c>
    </row>
    <row r="15" spans="1:13" x14ac:dyDescent="0.3">
      <c r="A15" t="s">
        <v>123</v>
      </c>
      <c r="G15" t="s">
        <v>123</v>
      </c>
      <c r="M15" t="s">
        <v>123</v>
      </c>
    </row>
    <row r="16" spans="1:13" x14ac:dyDescent="0.3">
      <c r="A16" t="s">
        <v>140</v>
      </c>
      <c r="G16" t="s">
        <v>140</v>
      </c>
      <c r="M16" t="s">
        <v>140</v>
      </c>
    </row>
    <row r="17" spans="1:17" x14ac:dyDescent="0.3">
      <c r="A17" t="s">
        <v>141</v>
      </c>
      <c r="G17" t="s">
        <v>141</v>
      </c>
      <c r="M17" t="s">
        <v>141</v>
      </c>
    </row>
    <row r="18" spans="1:17" x14ac:dyDescent="0.3">
      <c r="A18" t="s">
        <v>142</v>
      </c>
      <c r="G18" t="s">
        <v>142</v>
      </c>
      <c r="M18" t="s">
        <v>142</v>
      </c>
    </row>
    <row r="19" spans="1:17" x14ac:dyDescent="0.3">
      <c r="A19" t="s">
        <v>143</v>
      </c>
      <c r="G19" t="s">
        <v>146</v>
      </c>
      <c r="M19" t="s">
        <v>147</v>
      </c>
    </row>
    <row r="20" spans="1:17" x14ac:dyDescent="0.3">
      <c r="A20" t="s">
        <v>144</v>
      </c>
      <c r="G20" t="s">
        <v>144</v>
      </c>
      <c r="M20" t="s">
        <v>144</v>
      </c>
    </row>
    <row r="21" spans="1:17" x14ac:dyDescent="0.3">
      <c r="A21" t="s">
        <v>145</v>
      </c>
      <c r="G21" t="s">
        <v>145</v>
      </c>
      <c r="M21" t="s">
        <v>145</v>
      </c>
    </row>
    <row r="23" spans="1:17" x14ac:dyDescent="0.3">
      <c r="A23" s="27" t="s">
        <v>0</v>
      </c>
      <c r="B23" s="27"/>
      <c r="C23" s="27"/>
      <c r="D23" s="27"/>
      <c r="E23" s="27"/>
      <c r="G23" s="27" t="s">
        <v>0</v>
      </c>
      <c r="H23" s="27"/>
      <c r="I23" s="27"/>
      <c r="J23" s="27"/>
      <c r="K23" s="27"/>
      <c r="M23" s="27" t="s">
        <v>0</v>
      </c>
      <c r="N23" s="27"/>
      <c r="O23" s="27"/>
      <c r="P23" s="27"/>
      <c r="Q23" s="27"/>
    </row>
    <row r="24" spans="1:17" x14ac:dyDescent="0.3">
      <c r="A24" s="27" t="s">
        <v>1</v>
      </c>
      <c r="B24" s="27"/>
      <c r="C24" s="27"/>
      <c r="D24" s="27" t="s">
        <v>2</v>
      </c>
      <c r="E24" s="27"/>
      <c r="G24" s="27" t="s">
        <v>1</v>
      </c>
      <c r="H24" s="27"/>
      <c r="I24" s="27"/>
      <c r="J24" s="27" t="s">
        <v>2</v>
      </c>
      <c r="K24" s="27"/>
      <c r="M24" s="27" t="s">
        <v>1</v>
      </c>
      <c r="N24" s="27"/>
      <c r="O24" s="27"/>
      <c r="P24" s="27" t="s">
        <v>2</v>
      </c>
      <c r="Q24" s="27"/>
    </row>
    <row r="25" spans="1:17" x14ac:dyDescent="0.3">
      <c r="A25" s="4" t="s">
        <v>3</v>
      </c>
      <c r="B25" s="6" t="s">
        <v>4</v>
      </c>
      <c r="C25" s="6" t="s">
        <v>5</v>
      </c>
      <c r="D25" s="4" t="s">
        <v>95</v>
      </c>
      <c r="E25" s="20"/>
      <c r="G25" s="4" t="s">
        <v>3</v>
      </c>
      <c r="H25" s="6" t="s">
        <v>4</v>
      </c>
      <c r="I25" s="6" t="s">
        <v>5</v>
      </c>
      <c r="J25" s="4" t="s">
        <v>95</v>
      </c>
      <c r="K25" s="2"/>
      <c r="M25" s="4" t="s">
        <v>3</v>
      </c>
      <c r="N25" s="6" t="s">
        <v>4</v>
      </c>
      <c r="O25" s="6" t="s">
        <v>5</v>
      </c>
      <c r="P25" s="4" t="s">
        <v>95</v>
      </c>
      <c r="Q25" s="2"/>
    </row>
    <row r="26" spans="1:17" x14ac:dyDescent="0.3">
      <c r="A26" s="4" t="s">
        <v>6</v>
      </c>
      <c r="B26" s="7"/>
      <c r="C26" s="7"/>
      <c r="D26" s="5" t="s">
        <v>22</v>
      </c>
      <c r="E26" s="20"/>
      <c r="G26" s="4" t="s">
        <v>6</v>
      </c>
      <c r="H26" s="7"/>
      <c r="I26" s="7"/>
      <c r="J26" s="5" t="s">
        <v>22</v>
      </c>
      <c r="K26" s="2"/>
      <c r="M26" s="4" t="s">
        <v>6</v>
      </c>
      <c r="N26" s="7"/>
      <c r="O26" s="7"/>
      <c r="P26" s="5" t="s">
        <v>22</v>
      </c>
      <c r="Q26" s="2"/>
    </row>
    <row r="27" spans="1:17" x14ac:dyDescent="0.3">
      <c r="A27" s="5" t="s">
        <v>7</v>
      </c>
      <c r="B27" s="7"/>
      <c r="C27" s="7"/>
      <c r="D27" s="4" t="s">
        <v>100</v>
      </c>
      <c r="E27" s="20"/>
      <c r="G27" s="5" t="s">
        <v>7</v>
      </c>
      <c r="H27" s="7"/>
      <c r="I27" s="7"/>
      <c r="J27" s="4" t="s">
        <v>100</v>
      </c>
      <c r="K27" s="2"/>
      <c r="M27" s="5" t="s">
        <v>7</v>
      </c>
      <c r="N27" s="7"/>
      <c r="O27" s="7"/>
      <c r="P27" s="4" t="s">
        <v>100</v>
      </c>
      <c r="Q27" s="2"/>
    </row>
    <row r="28" spans="1:17" x14ac:dyDescent="0.3">
      <c r="A28" s="4" t="s">
        <v>8</v>
      </c>
      <c r="B28" s="7"/>
      <c r="C28" s="7"/>
      <c r="D28" s="5" t="s">
        <v>23</v>
      </c>
      <c r="E28" s="20"/>
      <c r="G28" s="4" t="s">
        <v>8</v>
      </c>
      <c r="H28" s="7"/>
      <c r="I28" s="7"/>
      <c r="J28" s="5" t="s">
        <v>23</v>
      </c>
      <c r="K28" s="2"/>
      <c r="M28" s="4" t="s">
        <v>8</v>
      </c>
      <c r="N28" s="7"/>
      <c r="O28" s="7"/>
      <c r="P28" s="5" t="s">
        <v>23</v>
      </c>
      <c r="Q28" s="2"/>
    </row>
    <row r="29" spans="1:17" x14ac:dyDescent="0.3">
      <c r="A29" s="5" t="s">
        <v>9</v>
      </c>
      <c r="B29" s="7"/>
      <c r="C29" s="7"/>
      <c r="D29" s="5" t="s">
        <v>24</v>
      </c>
      <c r="E29" s="20"/>
      <c r="G29" s="5" t="s">
        <v>9</v>
      </c>
      <c r="H29" s="7"/>
      <c r="I29" s="7"/>
      <c r="J29" s="5" t="s">
        <v>24</v>
      </c>
      <c r="K29" s="2"/>
      <c r="M29" s="5" t="s">
        <v>9</v>
      </c>
      <c r="N29" s="7"/>
      <c r="O29" s="7"/>
      <c r="P29" s="5" t="s">
        <v>24</v>
      </c>
      <c r="Q29" s="2"/>
    </row>
    <row r="30" spans="1:17" x14ac:dyDescent="0.3">
      <c r="A30" s="5" t="s">
        <v>10</v>
      </c>
      <c r="B30" s="7"/>
      <c r="C30" s="7"/>
      <c r="D30" s="5" t="s">
        <v>25</v>
      </c>
      <c r="E30" s="20"/>
      <c r="G30" s="5" t="s">
        <v>10</v>
      </c>
      <c r="H30" s="7"/>
      <c r="I30" s="7"/>
      <c r="J30" s="5" t="s">
        <v>25</v>
      </c>
      <c r="K30" s="2"/>
      <c r="M30" s="5" t="s">
        <v>10</v>
      </c>
      <c r="N30" s="7"/>
      <c r="O30" s="7"/>
      <c r="P30" s="5" t="s">
        <v>25</v>
      </c>
      <c r="Q30" s="2"/>
    </row>
    <row r="31" spans="1:17" x14ac:dyDescent="0.3">
      <c r="A31" s="4" t="s">
        <v>11</v>
      </c>
      <c r="B31" s="7"/>
      <c r="C31" s="7"/>
      <c r="D31" s="5" t="s">
        <v>26</v>
      </c>
      <c r="E31" s="20"/>
      <c r="G31" s="4" t="s">
        <v>11</v>
      </c>
      <c r="H31" s="7"/>
      <c r="I31" s="7"/>
      <c r="J31" s="5" t="s">
        <v>26</v>
      </c>
      <c r="K31" s="2"/>
      <c r="M31" s="4" t="s">
        <v>11</v>
      </c>
      <c r="N31" s="7"/>
      <c r="O31" s="7"/>
      <c r="P31" s="5" t="s">
        <v>26</v>
      </c>
      <c r="Q31" s="2"/>
    </row>
    <row r="32" spans="1:17" x14ac:dyDescent="0.3">
      <c r="A32" s="4" t="s">
        <v>12</v>
      </c>
      <c r="B32" s="7"/>
      <c r="C32" s="7"/>
      <c r="D32" s="5" t="s">
        <v>27</v>
      </c>
      <c r="E32" s="20"/>
      <c r="G32" s="4" t="s">
        <v>12</v>
      </c>
      <c r="H32" s="7"/>
      <c r="I32" s="7"/>
      <c r="J32" s="5" t="s">
        <v>27</v>
      </c>
      <c r="K32" s="2"/>
      <c r="M32" s="4" t="s">
        <v>12</v>
      </c>
      <c r="N32" s="7"/>
      <c r="O32" s="7"/>
      <c r="P32" s="5" t="s">
        <v>27</v>
      </c>
      <c r="Q32" s="2"/>
    </row>
    <row r="33" spans="1:17" x14ac:dyDescent="0.3">
      <c r="A33" s="4" t="s">
        <v>13</v>
      </c>
      <c r="B33" s="7"/>
      <c r="C33" s="7"/>
      <c r="D33" s="5" t="s">
        <v>28</v>
      </c>
      <c r="E33" s="20"/>
      <c r="G33" s="4" t="s">
        <v>13</v>
      </c>
      <c r="H33" s="7"/>
      <c r="I33" s="7"/>
      <c r="J33" s="5" t="s">
        <v>28</v>
      </c>
      <c r="K33" s="2"/>
      <c r="M33" s="4" t="s">
        <v>13</v>
      </c>
      <c r="N33" s="7"/>
      <c r="O33" s="7"/>
      <c r="P33" s="5" t="s">
        <v>28</v>
      </c>
      <c r="Q33" s="2"/>
    </row>
    <row r="34" spans="1:17" x14ac:dyDescent="0.3">
      <c r="A34" s="4" t="s">
        <v>14</v>
      </c>
      <c r="B34" s="7"/>
      <c r="C34" s="7"/>
      <c r="D34" s="5" t="s">
        <v>29</v>
      </c>
      <c r="E34" s="20"/>
      <c r="G34" s="4" t="s">
        <v>14</v>
      </c>
      <c r="H34" s="7"/>
      <c r="I34" s="7"/>
      <c r="J34" s="5" t="s">
        <v>29</v>
      </c>
      <c r="K34" s="2"/>
      <c r="M34" s="4" t="s">
        <v>14</v>
      </c>
      <c r="N34" s="7"/>
      <c r="O34" s="7"/>
      <c r="P34" s="5" t="s">
        <v>29</v>
      </c>
      <c r="Q34" s="2"/>
    </row>
    <row r="35" spans="1:17" x14ac:dyDescent="0.3">
      <c r="A35" s="2"/>
      <c r="B35" s="7"/>
      <c r="C35" s="7"/>
      <c r="D35" s="4" t="s">
        <v>30</v>
      </c>
      <c r="E35" s="20"/>
      <c r="G35" s="2"/>
      <c r="H35" s="7"/>
      <c r="I35" s="7"/>
      <c r="J35" s="4" t="s">
        <v>30</v>
      </c>
      <c r="K35" s="2"/>
      <c r="M35" s="2"/>
      <c r="N35" s="7"/>
      <c r="O35" s="7"/>
      <c r="P35" s="4" t="s">
        <v>30</v>
      </c>
      <c r="Q35" s="2"/>
    </row>
    <row r="36" spans="1:17" x14ac:dyDescent="0.3">
      <c r="A36" s="4" t="s">
        <v>101</v>
      </c>
      <c r="B36" s="20"/>
      <c r="C36" s="7"/>
      <c r="D36" s="5" t="s">
        <v>31</v>
      </c>
      <c r="E36" s="20"/>
      <c r="G36" s="4" t="s">
        <v>101</v>
      </c>
      <c r="H36" s="7"/>
      <c r="I36" s="7"/>
      <c r="J36" s="5" t="s">
        <v>31</v>
      </c>
      <c r="K36" s="2"/>
      <c r="M36" s="4" t="s">
        <v>101</v>
      </c>
      <c r="N36" s="7"/>
      <c r="O36" s="7"/>
      <c r="P36" s="5" t="s">
        <v>31</v>
      </c>
      <c r="Q36" s="2"/>
    </row>
    <row r="37" spans="1:17" x14ac:dyDescent="0.3">
      <c r="A37" s="2"/>
      <c r="B37" s="7"/>
      <c r="C37" s="7"/>
      <c r="D37" s="4" t="s">
        <v>32</v>
      </c>
      <c r="E37" s="20"/>
      <c r="G37" s="2"/>
      <c r="H37" s="7"/>
      <c r="I37" s="7"/>
      <c r="J37" s="4" t="s">
        <v>32</v>
      </c>
      <c r="K37" s="2"/>
      <c r="M37" s="2"/>
      <c r="N37" s="7"/>
      <c r="O37" s="7"/>
      <c r="P37" s="4" t="s">
        <v>32</v>
      </c>
      <c r="Q37" s="2"/>
    </row>
    <row r="38" spans="1:17" x14ac:dyDescent="0.3">
      <c r="A38" s="6" t="s">
        <v>16</v>
      </c>
      <c r="B38" s="6" t="s">
        <v>36</v>
      </c>
      <c r="C38" s="6" t="s">
        <v>37</v>
      </c>
      <c r="D38" s="5" t="s">
        <v>33</v>
      </c>
      <c r="E38" s="20"/>
      <c r="G38" s="6" t="s">
        <v>16</v>
      </c>
      <c r="H38" s="6" t="s">
        <v>36</v>
      </c>
      <c r="I38" s="6" t="s">
        <v>37</v>
      </c>
      <c r="J38" s="5" t="s">
        <v>33</v>
      </c>
      <c r="K38" s="2"/>
      <c r="M38" s="6" t="s">
        <v>16</v>
      </c>
      <c r="N38" s="6" t="s">
        <v>36</v>
      </c>
      <c r="O38" s="6" t="s">
        <v>37</v>
      </c>
      <c r="P38" s="5" t="s">
        <v>33</v>
      </c>
      <c r="Q38" s="2"/>
    </row>
    <row r="39" spans="1:17" x14ac:dyDescent="0.3">
      <c r="A39" s="4" t="s">
        <v>17</v>
      </c>
      <c r="B39" s="20"/>
      <c r="C39" s="2"/>
      <c r="D39" s="4" t="s">
        <v>34</v>
      </c>
      <c r="E39" s="20"/>
      <c r="G39" s="4" t="s">
        <v>17</v>
      </c>
      <c r="H39" s="2"/>
      <c r="I39" s="2"/>
      <c r="J39" s="4" t="s">
        <v>34</v>
      </c>
      <c r="K39" s="2"/>
      <c r="M39" s="4" t="s">
        <v>17</v>
      </c>
      <c r="N39" s="2"/>
      <c r="O39" s="2"/>
      <c r="P39" s="4" t="s">
        <v>34</v>
      </c>
      <c r="Q39" s="2"/>
    </row>
    <row r="40" spans="1:17" x14ac:dyDescent="0.3">
      <c r="A40" s="4" t="s">
        <v>18</v>
      </c>
      <c r="B40" s="2"/>
      <c r="C40" s="2"/>
      <c r="D40" s="4" t="s">
        <v>35</v>
      </c>
      <c r="E40" s="20"/>
      <c r="G40" s="4" t="s">
        <v>18</v>
      </c>
      <c r="H40" s="2"/>
      <c r="I40" s="2"/>
      <c r="J40" s="4" t="s">
        <v>35</v>
      </c>
      <c r="K40" s="2"/>
      <c r="M40" s="4" t="s">
        <v>18</v>
      </c>
      <c r="N40" s="2"/>
      <c r="O40" s="2"/>
      <c r="P40" s="4" t="s">
        <v>35</v>
      </c>
      <c r="Q40" s="2"/>
    </row>
    <row r="41" spans="1:17" x14ac:dyDescent="0.3">
      <c r="A41" s="4" t="s">
        <v>19</v>
      </c>
      <c r="B41" s="2"/>
      <c r="C41" s="2"/>
      <c r="D41" s="2"/>
      <c r="E41" s="20"/>
      <c r="G41" s="4" t="s">
        <v>19</v>
      </c>
      <c r="H41" s="2"/>
      <c r="I41" s="2"/>
      <c r="J41" s="2"/>
      <c r="K41" s="2"/>
      <c r="M41" s="4" t="s">
        <v>19</v>
      </c>
      <c r="N41" s="2"/>
      <c r="O41" s="2"/>
      <c r="P41" s="2"/>
      <c r="Q41" s="2"/>
    </row>
    <row r="42" spans="1:17" x14ac:dyDescent="0.3">
      <c r="A42" s="4" t="s">
        <v>20</v>
      </c>
      <c r="B42" s="2"/>
      <c r="C42" s="2"/>
      <c r="D42" s="5" t="s">
        <v>137</v>
      </c>
      <c r="E42" s="20"/>
      <c r="G42" s="4" t="s">
        <v>20</v>
      </c>
      <c r="H42" s="2"/>
      <c r="I42" s="2"/>
      <c r="J42" s="5" t="s">
        <v>137</v>
      </c>
      <c r="K42" s="2"/>
      <c r="M42" s="4" t="s">
        <v>20</v>
      </c>
      <c r="N42" s="2"/>
      <c r="O42" s="2"/>
      <c r="P42" s="5" t="s">
        <v>137</v>
      </c>
      <c r="Q42" s="2"/>
    </row>
    <row r="43" spans="1:17" x14ac:dyDescent="0.3">
      <c r="A43" s="4" t="s">
        <v>21</v>
      </c>
      <c r="B43" s="2"/>
      <c r="C43" s="2"/>
      <c r="D43" s="2"/>
      <c r="E43" s="2"/>
      <c r="G43" s="4" t="s">
        <v>21</v>
      </c>
      <c r="H43" s="2"/>
      <c r="I43" s="2"/>
      <c r="J43" s="2"/>
      <c r="K43" s="2"/>
      <c r="M43" s="4" t="s">
        <v>21</v>
      </c>
      <c r="N43" s="2"/>
      <c r="O43" s="2"/>
      <c r="P43" s="2"/>
      <c r="Q43" s="2"/>
    </row>
    <row r="45" spans="1:17" x14ac:dyDescent="0.3">
      <c r="A45" s="3" t="s">
        <v>152</v>
      </c>
      <c r="B45" s="15"/>
      <c r="C45" s="15"/>
      <c r="D45" s="15"/>
      <c r="E45" s="15"/>
    </row>
    <row r="46" spans="1:17" x14ac:dyDescent="0.3">
      <c r="A46" s="3" t="s">
        <v>148</v>
      </c>
      <c r="B46" s="15"/>
      <c r="C46" s="15"/>
      <c r="D46" s="15"/>
      <c r="E46" s="15"/>
    </row>
    <row r="47" spans="1:17" x14ac:dyDescent="0.3">
      <c r="A47" s="3" t="s">
        <v>149</v>
      </c>
      <c r="B47" s="15"/>
      <c r="C47" s="15"/>
      <c r="D47" s="15"/>
      <c r="E47" s="15"/>
    </row>
    <row r="48" spans="1:17" x14ac:dyDescent="0.3">
      <c r="A48" s="3" t="s">
        <v>150</v>
      </c>
      <c r="B48" s="15"/>
      <c r="C48" s="15"/>
      <c r="D48" s="15"/>
      <c r="E48" s="15"/>
    </row>
    <row r="49" spans="1:5" x14ac:dyDescent="0.3">
      <c r="A49" s="3" t="s">
        <v>151</v>
      </c>
      <c r="B49" s="15"/>
      <c r="C49" s="15"/>
      <c r="D49" s="15"/>
      <c r="E49" s="15"/>
    </row>
    <row r="50" spans="1:5" x14ac:dyDescent="0.3">
      <c r="A50" t="s">
        <v>153</v>
      </c>
    </row>
    <row r="51" spans="1:5" x14ac:dyDescent="0.3">
      <c r="A51" s="1" t="s">
        <v>154</v>
      </c>
    </row>
    <row r="52" spans="1:5" x14ac:dyDescent="0.3">
      <c r="A52" s="1" t="s">
        <v>155</v>
      </c>
    </row>
    <row r="53" spans="1:5" x14ac:dyDescent="0.3">
      <c r="A53" s="1" t="s">
        <v>156</v>
      </c>
    </row>
    <row r="54" spans="1:5" x14ac:dyDescent="0.3">
      <c r="A54" t="s">
        <v>157</v>
      </c>
    </row>
    <row r="55" spans="1:5" x14ac:dyDescent="0.3">
      <c r="A55" s="1" t="s">
        <v>158</v>
      </c>
    </row>
    <row r="56" spans="1:5" x14ac:dyDescent="0.3">
      <c r="A56" t="s">
        <v>159</v>
      </c>
    </row>
    <row r="58" spans="1:5" x14ac:dyDescent="0.3">
      <c r="A58" s="23" t="s">
        <v>160</v>
      </c>
    </row>
    <row r="60" spans="1:5" x14ac:dyDescent="0.3">
      <c r="A60" s="27" t="s">
        <v>0</v>
      </c>
      <c r="B60" s="27"/>
      <c r="C60" s="27"/>
      <c r="D60" s="27"/>
      <c r="E60" s="27"/>
    </row>
    <row r="61" spans="1:5" x14ac:dyDescent="0.3">
      <c r="A61" s="27" t="s">
        <v>1</v>
      </c>
      <c r="B61" s="27"/>
      <c r="C61" s="27"/>
      <c r="D61" s="27" t="s">
        <v>2</v>
      </c>
      <c r="E61" s="27"/>
    </row>
    <row r="62" spans="1:5" x14ac:dyDescent="0.3">
      <c r="A62" s="4" t="s">
        <v>3</v>
      </c>
      <c r="B62" s="6" t="s">
        <v>4</v>
      </c>
      <c r="C62" s="6" t="s">
        <v>5</v>
      </c>
      <c r="D62" s="4" t="s">
        <v>95</v>
      </c>
      <c r="E62" s="20">
        <f>B68*B73</f>
        <v>0</v>
      </c>
    </row>
    <row r="63" spans="1:5" x14ac:dyDescent="0.3">
      <c r="A63" s="4" t="s">
        <v>6</v>
      </c>
      <c r="B63" s="7"/>
      <c r="C63" s="7"/>
      <c r="D63" s="5" t="s">
        <v>22</v>
      </c>
      <c r="E63" s="20"/>
    </row>
    <row r="64" spans="1:5" x14ac:dyDescent="0.3">
      <c r="A64" s="5" t="s">
        <v>7</v>
      </c>
      <c r="B64" s="7"/>
      <c r="C64" s="7"/>
      <c r="D64" s="4" t="s">
        <v>100</v>
      </c>
      <c r="E64" s="20">
        <f>E62</f>
        <v>0</v>
      </c>
    </row>
    <row r="65" spans="1:5" x14ac:dyDescent="0.3">
      <c r="A65" s="4" t="s">
        <v>8</v>
      </c>
      <c r="B65" s="22"/>
      <c r="C65" s="7"/>
      <c r="D65" s="5" t="s">
        <v>23</v>
      </c>
      <c r="E65" s="20">
        <v>20</v>
      </c>
    </row>
    <row r="66" spans="1:5" x14ac:dyDescent="0.3">
      <c r="A66" s="5" t="s">
        <v>9</v>
      </c>
      <c r="B66" s="7">
        <f>B65*2%</f>
        <v>0</v>
      </c>
      <c r="C66" s="7"/>
      <c r="D66" s="5" t="s">
        <v>24</v>
      </c>
      <c r="E66" s="20"/>
    </row>
    <row r="67" spans="1:5" x14ac:dyDescent="0.3">
      <c r="A67" s="5" t="s">
        <v>10</v>
      </c>
      <c r="B67" s="7"/>
      <c r="C67" s="7"/>
      <c r="D67" s="5" t="s">
        <v>25</v>
      </c>
      <c r="E67" s="20"/>
    </row>
    <row r="68" spans="1:5" x14ac:dyDescent="0.3">
      <c r="A68" s="4" t="s">
        <v>11</v>
      </c>
      <c r="B68" s="7">
        <f>B65-B66</f>
        <v>0</v>
      </c>
      <c r="C68" s="7"/>
      <c r="D68" s="5" t="s">
        <v>26</v>
      </c>
      <c r="E68" s="20"/>
    </row>
    <row r="69" spans="1:5" x14ac:dyDescent="0.3">
      <c r="A69" s="4" t="s">
        <v>12</v>
      </c>
      <c r="B69" s="7"/>
      <c r="C69" s="7"/>
      <c r="D69" s="5" t="s">
        <v>27</v>
      </c>
      <c r="E69" s="20"/>
    </row>
    <row r="70" spans="1:5" x14ac:dyDescent="0.3">
      <c r="A70" s="4" t="s">
        <v>13</v>
      </c>
      <c r="B70" s="7"/>
      <c r="C70" s="7"/>
      <c r="D70" s="5" t="s">
        <v>28</v>
      </c>
      <c r="E70" s="20"/>
    </row>
    <row r="71" spans="1:5" x14ac:dyDescent="0.3">
      <c r="A71" s="4" t="s">
        <v>14</v>
      </c>
      <c r="B71" s="7"/>
      <c r="C71" s="7"/>
      <c r="D71" s="5" t="s">
        <v>29</v>
      </c>
      <c r="E71" s="20"/>
    </row>
    <row r="72" spans="1:5" x14ac:dyDescent="0.3">
      <c r="A72" s="2"/>
      <c r="B72" s="7"/>
      <c r="C72" s="7"/>
      <c r="D72" s="4" t="s">
        <v>30</v>
      </c>
      <c r="E72" s="20">
        <f>E64+E65</f>
        <v>20</v>
      </c>
    </row>
    <row r="73" spans="1:5" x14ac:dyDescent="0.3">
      <c r="A73" s="4" t="s">
        <v>101</v>
      </c>
      <c r="B73" s="20">
        <v>31.5</v>
      </c>
      <c r="C73" s="7"/>
      <c r="D73" s="5" t="s">
        <v>31</v>
      </c>
      <c r="E73" s="20">
        <f>E72*15%</f>
        <v>3</v>
      </c>
    </row>
    <row r="74" spans="1:5" x14ac:dyDescent="0.3">
      <c r="A74" s="2"/>
      <c r="B74" s="7"/>
      <c r="C74" s="7"/>
      <c r="D74" s="4" t="s">
        <v>32</v>
      </c>
      <c r="E74" s="20">
        <f>E72+E73</f>
        <v>23</v>
      </c>
    </row>
    <row r="75" spans="1:5" x14ac:dyDescent="0.3">
      <c r="A75" s="6" t="s">
        <v>16</v>
      </c>
      <c r="B75" s="6" t="s">
        <v>36</v>
      </c>
      <c r="C75" s="6" t="s">
        <v>37</v>
      </c>
      <c r="D75" s="5" t="s">
        <v>33</v>
      </c>
      <c r="E75" s="20"/>
    </row>
    <row r="76" spans="1:5" x14ac:dyDescent="0.3">
      <c r="A76" s="4" t="s">
        <v>17</v>
      </c>
      <c r="B76" s="20">
        <v>20</v>
      </c>
      <c r="C76" s="2"/>
      <c r="D76" s="4" t="s">
        <v>34</v>
      </c>
      <c r="E76" s="20"/>
    </row>
    <row r="77" spans="1:5" x14ac:dyDescent="0.3">
      <c r="A77" s="4" t="s">
        <v>18</v>
      </c>
      <c r="B77" s="2"/>
      <c r="C77" s="2"/>
      <c r="D77" s="4" t="s">
        <v>35</v>
      </c>
      <c r="E77" s="20"/>
    </row>
    <row r="78" spans="1:5" x14ac:dyDescent="0.3">
      <c r="A78" s="4" t="s">
        <v>19</v>
      </c>
      <c r="B78" s="2"/>
      <c r="C78" s="2"/>
      <c r="D78" s="2"/>
      <c r="E78" s="20"/>
    </row>
    <row r="79" spans="1:5" x14ac:dyDescent="0.3">
      <c r="A79" s="4" t="s">
        <v>20</v>
      </c>
      <c r="B79" s="2"/>
      <c r="C79" s="2"/>
      <c r="D79" s="5" t="s">
        <v>137</v>
      </c>
      <c r="E79" s="20" t="e">
        <f>E74/B68</f>
        <v>#DIV/0!</v>
      </c>
    </row>
    <row r="80" spans="1:5" x14ac:dyDescent="0.3">
      <c r="A80" s="4" t="s">
        <v>21</v>
      </c>
      <c r="B80" s="2"/>
      <c r="C80" s="2"/>
      <c r="D80" s="2"/>
      <c r="E80" s="2"/>
    </row>
  </sheetData>
  <mergeCells count="12">
    <mergeCell ref="M23:Q23"/>
    <mergeCell ref="M24:O24"/>
    <mergeCell ref="P24:Q24"/>
    <mergeCell ref="A60:E60"/>
    <mergeCell ref="A61:C61"/>
    <mergeCell ref="D61:E61"/>
    <mergeCell ref="G23:K23"/>
    <mergeCell ref="G24:I24"/>
    <mergeCell ref="J24:K24"/>
    <mergeCell ref="A23:E23"/>
    <mergeCell ref="A24:C24"/>
    <mergeCell ref="D24:E24"/>
  </mergeCells>
  <hyperlinks>
    <hyperlink ref="A58" r:id="rId1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3"/>
  <sheetViews>
    <sheetView topLeftCell="A7" zoomScaleNormal="100" workbookViewId="0">
      <selection activeCell="B24" sqref="B24:B31"/>
    </sheetView>
  </sheetViews>
  <sheetFormatPr defaultRowHeight="14.4" x14ac:dyDescent="0.3"/>
  <cols>
    <col min="1" max="1" width="31.33203125" customWidth="1"/>
    <col min="2" max="2" width="10.109375" bestFit="1" customWidth="1"/>
    <col min="4" max="4" width="28.88671875" customWidth="1"/>
    <col min="5" max="5" width="15.5546875" customWidth="1"/>
  </cols>
  <sheetData>
    <row r="1" spans="1:4" ht="18" x14ac:dyDescent="0.35">
      <c r="A1" s="12" t="s">
        <v>161</v>
      </c>
      <c r="B1" s="18"/>
      <c r="C1" s="18"/>
    </row>
    <row r="2" spans="1:4" ht="18" x14ac:dyDescent="0.35">
      <c r="A2" s="24"/>
      <c r="B2" s="25"/>
      <c r="C2" s="25"/>
      <c r="D2" s="25"/>
    </row>
    <row r="3" spans="1:4" ht="18" x14ac:dyDescent="0.35">
      <c r="A3" s="26" t="s">
        <v>162</v>
      </c>
      <c r="B3" s="25"/>
      <c r="C3" s="25"/>
      <c r="D3" s="25"/>
    </row>
    <row r="5" spans="1:4" x14ac:dyDescent="0.3">
      <c r="A5" t="s">
        <v>163</v>
      </c>
    </row>
    <row r="6" spans="1:4" x14ac:dyDescent="0.3">
      <c r="A6" t="s">
        <v>164</v>
      </c>
    </row>
    <row r="8" spans="1:4" x14ac:dyDescent="0.3">
      <c r="A8" s="1" t="s">
        <v>165</v>
      </c>
    </row>
    <row r="9" spans="1:4" x14ac:dyDescent="0.3">
      <c r="A9" s="1" t="s">
        <v>166</v>
      </c>
    </row>
    <row r="10" spans="1:4" x14ac:dyDescent="0.3">
      <c r="A10" s="1" t="s">
        <v>167</v>
      </c>
    </row>
    <row r="11" spans="1:4" x14ac:dyDescent="0.3">
      <c r="A11" s="1" t="s">
        <v>168</v>
      </c>
    </row>
    <row r="13" spans="1:4" x14ac:dyDescent="0.3">
      <c r="A13" t="s">
        <v>169</v>
      </c>
    </row>
    <row r="14" spans="1:4" x14ac:dyDescent="0.3">
      <c r="A14" t="s">
        <v>170</v>
      </c>
    </row>
    <row r="15" spans="1:4" x14ac:dyDescent="0.3">
      <c r="A15" t="s">
        <v>171</v>
      </c>
    </row>
    <row r="16" spans="1:4" x14ac:dyDescent="0.3">
      <c r="A16" t="s">
        <v>172</v>
      </c>
    </row>
    <row r="17" spans="1:5" x14ac:dyDescent="0.3">
      <c r="A17" t="s">
        <v>139</v>
      </c>
    </row>
    <row r="18" spans="1:5" x14ac:dyDescent="0.3">
      <c r="A18" t="s">
        <v>226</v>
      </c>
    </row>
    <row r="19" spans="1:5" x14ac:dyDescent="0.3">
      <c r="A19" t="s">
        <v>227</v>
      </c>
    </row>
    <row r="21" spans="1:5" x14ac:dyDescent="0.3">
      <c r="A21" s="27" t="s">
        <v>0</v>
      </c>
      <c r="B21" s="27"/>
      <c r="C21" s="27"/>
      <c r="D21" s="27"/>
      <c r="E21" s="27"/>
    </row>
    <row r="22" spans="1:5" x14ac:dyDescent="0.3">
      <c r="A22" s="27" t="s">
        <v>1</v>
      </c>
      <c r="B22" s="27"/>
      <c r="C22" s="27"/>
      <c r="D22" s="27" t="s">
        <v>2</v>
      </c>
      <c r="E22" s="27"/>
    </row>
    <row r="23" spans="1:5" x14ac:dyDescent="0.3">
      <c r="A23" s="4" t="s">
        <v>3</v>
      </c>
      <c r="B23" s="6" t="s">
        <v>94</v>
      </c>
      <c r="C23" s="6" t="s">
        <v>5</v>
      </c>
      <c r="D23" s="4" t="s">
        <v>95</v>
      </c>
      <c r="E23" s="20"/>
    </row>
    <row r="24" spans="1:5" x14ac:dyDescent="0.3">
      <c r="A24" s="4" t="s">
        <v>6</v>
      </c>
      <c r="B24" s="21"/>
      <c r="C24" s="21"/>
      <c r="D24" s="5" t="s">
        <v>22</v>
      </c>
      <c r="E24" s="20"/>
    </row>
    <row r="25" spans="1:5" x14ac:dyDescent="0.3">
      <c r="A25" s="5" t="s">
        <v>7</v>
      </c>
      <c r="B25" s="21"/>
      <c r="C25" s="21"/>
      <c r="D25" s="4" t="s">
        <v>100</v>
      </c>
      <c r="E25" s="20"/>
    </row>
    <row r="26" spans="1:5" x14ac:dyDescent="0.3">
      <c r="A26" s="4" t="s">
        <v>8</v>
      </c>
      <c r="B26" s="21"/>
      <c r="C26" s="21"/>
      <c r="D26" s="5" t="s">
        <v>23</v>
      </c>
      <c r="E26" s="20"/>
    </row>
    <row r="27" spans="1:5" x14ac:dyDescent="0.3">
      <c r="A27" s="5" t="s">
        <v>9</v>
      </c>
      <c r="B27" s="21"/>
      <c r="C27" s="21"/>
      <c r="D27" s="5" t="s">
        <v>24</v>
      </c>
      <c r="E27" s="20"/>
    </row>
    <row r="28" spans="1:5" x14ac:dyDescent="0.3">
      <c r="A28" s="5" t="s">
        <v>10</v>
      </c>
      <c r="B28" s="21"/>
      <c r="C28" s="21"/>
      <c r="D28" s="5" t="s">
        <v>25</v>
      </c>
      <c r="E28" s="20"/>
    </row>
    <row r="29" spans="1:5" x14ac:dyDescent="0.3">
      <c r="A29" s="4" t="s">
        <v>11</v>
      </c>
      <c r="B29" s="21"/>
      <c r="C29" s="21"/>
      <c r="D29" s="5" t="s">
        <v>26</v>
      </c>
      <c r="E29" s="20"/>
    </row>
    <row r="30" spans="1:5" x14ac:dyDescent="0.3">
      <c r="A30" s="4" t="s">
        <v>12</v>
      </c>
      <c r="B30" s="21"/>
      <c r="C30" s="21"/>
      <c r="D30" s="5" t="s">
        <v>27</v>
      </c>
      <c r="E30" s="20"/>
    </row>
    <row r="31" spans="1:5" x14ac:dyDescent="0.3">
      <c r="A31" s="4" t="s">
        <v>13</v>
      </c>
      <c r="B31" s="21"/>
      <c r="C31" s="21"/>
      <c r="D31" s="5" t="s">
        <v>28</v>
      </c>
      <c r="E31" s="20"/>
    </row>
    <row r="32" spans="1:5" x14ac:dyDescent="0.3">
      <c r="A32" s="4" t="s">
        <v>14</v>
      </c>
      <c r="B32" s="21"/>
      <c r="C32" s="21"/>
      <c r="D32" s="5" t="s">
        <v>29</v>
      </c>
      <c r="E32" s="20"/>
    </row>
    <row r="33" spans="1:5" x14ac:dyDescent="0.3">
      <c r="A33" s="2"/>
      <c r="B33" s="21"/>
      <c r="C33" s="21"/>
      <c r="D33" s="4" t="s">
        <v>30</v>
      </c>
      <c r="E33" s="20"/>
    </row>
    <row r="34" spans="1:5" x14ac:dyDescent="0.3">
      <c r="A34" s="4" t="s">
        <v>101</v>
      </c>
      <c r="B34" s="20"/>
      <c r="C34" s="21"/>
      <c r="D34" s="5" t="s">
        <v>31</v>
      </c>
      <c r="E34" s="20"/>
    </row>
    <row r="35" spans="1:5" x14ac:dyDescent="0.3">
      <c r="A35" s="2"/>
      <c r="B35" s="21"/>
      <c r="C35" s="21"/>
      <c r="D35" s="4" t="s">
        <v>32</v>
      </c>
      <c r="E35" s="20"/>
    </row>
    <row r="36" spans="1:5" x14ac:dyDescent="0.3">
      <c r="A36" s="6" t="s">
        <v>16</v>
      </c>
      <c r="B36" s="6" t="s">
        <v>36</v>
      </c>
      <c r="C36" s="6" t="s">
        <v>37</v>
      </c>
      <c r="D36" s="5" t="s">
        <v>33</v>
      </c>
      <c r="E36" s="20"/>
    </row>
    <row r="37" spans="1:5" x14ac:dyDescent="0.3">
      <c r="A37" s="4" t="s">
        <v>17</v>
      </c>
      <c r="B37" s="20"/>
      <c r="C37" s="2"/>
      <c r="D37" s="4" t="s">
        <v>34</v>
      </c>
      <c r="E37" s="20"/>
    </row>
    <row r="38" spans="1:5" x14ac:dyDescent="0.3">
      <c r="A38" s="4" t="s">
        <v>18</v>
      </c>
      <c r="B38" s="2"/>
      <c r="C38" s="2"/>
      <c r="D38" s="4" t="s">
        <v>35</v>
      </c>
      <c r="E38" s="20"/>
    </row>
    <row r="39" spans="1:5" x14ac:dyDescent="0.3">
      <c r="A39" s="4" t="s">
        <v>19</v>
      </c>
      <c r="B39" s="2"/>
      <c r="C39" s="2"/>
      <c r="D39" s="2"/>
      <c r="E39" s="20"/>
    </row>
    <row r="40" spans="1:5" x14ac:dyDescent="0.3">
      <c r="A40" s="4" t="s">
        <v>20</v>
      </c>
      <c r="B40" s="2"/>
      <c r="C40" s="2"/>
      <c r="D40" s="5" t="s">
        <v>137</v>
      </c>
      <c r="E40" s="20"/>
    </row>
    <row r="41" spans="1:5" x14ac:dyDescent="0.3">
      <c r="A41" s="4" t="s">
        <v>21</v>
      </c>
      <c r="B41" s="2"/>
      <c r="C41" s="2"/>
      <c r="D41" s="2"/>
      <c r="E41" s="2"/>
    </row>
    <row r="43" spans="1:5" ht="18" x14ac:dyDescent="0.35">
      <c r="A43" s="26" t="s">
        <v>173</v>
      </c>
      <c r="B43" s="25"/>
      <c r="C43" s="25"/>
    </row>
    <row r="45" spans="1:5" x14ac:dyDescent="0.3">
      <c r="A45" s="3" t="s">
        <v>191</v>
      </c>
    </row>
    <row r="46" spans="1:5" x14ac:dyDescent="0.3">
      <c r="A46" s="3" t="s">
        <v>174</v>
      </c>
    </row>
    <row r="47" spans="1:5" x14ac:dyDescent="0.3">
      <c r="A47" s="3" t="s">
        <v>175</v>
      </c>
    </row>
    <row r="49" spans="1:5" x14ac:dyDescent="0.3">
      <c r="A49" t="s">
        <v>190</v>
      </c>
    </row>
    <row r="51" spans="1:5" x14ac:dyDescent="0.3">
      <c r="A51" t="s">
        <v>178</v>
      </c>
    </row>
    <row r="52" spans="1:5" x14ac:dyDescent="0.3">
      <c r="A52" t="s">
        <v>179</v>
      </c>
    </row>
    <row r="53" spans="1:5" x14ac:dyDescent="0.3">
      <c r="A53" t="s">
        <v>180</v>
      </c>
    </row>
    <row r="54" spans="1:5" x14ac:dyDescent="0.3">
      <c r="A54" t="s">
        <v>181</v>
      </c>
    </row>
    <row r="55" spans="1:5" x14ac:dyDescent="0.3">
      <c r="A55" t="s">
        <v>182</v>
      </c>
    </row>
    <row r="56" spans="1:5" x14ac:dyDescent="0.3">
      <c r="A56" t="s">
        <v>183</v>
      </c>
    </row>
    <row r="57" spans="1:5" x14ac:dyDescent="0.3">
      <c r="A57" t="s">
        <v>184</v>
      </c>
    </row>
    <row r="58" spans="1:5" x14ac:dyDescent="0.3">
      <c r="A58" t="s">
        <v>185</v>
      </c>
    </row>
    <row r="59" spans="1:5" x14ac:dyDescent="0.3">
      <c r="A59" t="s">
        <v>187</v>
      </c>
    </row>
    <row r="60" spans="1:5" x14ac:dyDescent="0.3">
      <c r="A60" t="s">
        <v>188</v>
      </c>
    </row>
    <row r="62" spans="1:5" x14ac:dyDescent="0.3">
      <c r="A62" s="27" t="s">
        <v>0</v>
      </c>
      <c r="B62" s="27"/>
      <c r="C62" s="27"/>
      <c r="D62" s="27"/>
      <c r="E62" s="27"/>
    </row>
    <row r="63" spans="1:5" x14ac:dyDescent="0.3">
      <c r="A63" s="27" t="s">
        <v>1</v>
      </c>
      <c r="B63" s="27"/>
      <c r="C63" s="27"/>
      <c r="D63" s="27" t="s">
        <v>2</v>
      </c>
      <c r="E63" s="27"/>
    </row>
    <row r="64" spans="1:5" x14ac:dyDescent="0.3">
      <c r="A64" s="4" t="s">
        <v>3</v>
      </c>
      <c r="B64" s="6" t="s">
        <v>189</v>
      </c>
      <c r="C64" s="6" t="s">
        <v>5</v>
      </c>
      <c r="D64" s="4" t="s">
        <v>95</v>
      </c>
      <c r="E64" s="20"/>
    </row>
    <row r="65" spans="1:5" x14ac:dyDescent="0.3">
      <c r="A65" s="4" t="s">
        <v>6</v>
      </c>
      <c r="B65" s="21"/>
      <c r="C65" s="21"/>
      <c r="D65" s="5" t="s">
        <v>22</v>
      </c>
      <c r="E65" s="20"/>
    </row>
    <row r="66" spans="1:5" x14ac:dyDescent="0.3">
      <c r="A66" s="5" t="s">
        <v>7</v>
      </c>
      <c r="B66" s="21"/>
      <c r="C66" s="21"/>
      <c r="D66" s="4" t="s">
        <v>100</v>
      </c>
      <c r="E66" s="20"/>
    </row>
    <row r="67" spans="1:5" x14ac:dyDescent="0.3">
      <c r="A67" s="4" t="s">
        <v>8</v>
      </c>
      <c r="B67" s="21"/>
      <c r="C67" s="21"/>
      <c r="D67" s="5" t="s">
        <v>23</v>
      </c>
      <c r="E67" s="20"/>
    </row>
    <row r="68" spans="1:5" x14ac:dyDescent="0.3">
      <c r="A68" s="5" t="s">
        <v>9</v>
      </c>
      <c r="B68" s="21"/>
      <c r="C68" s="21"/>
      <c r="D68" s="5" t="s">
        <v>24</v>
      </c>
      <c r="E68" s="20"/>
    </row>
    <row r="69" spans="1:5" x14ac:dyDescent="0.3">
      <c r="A69" s="5" t="s">
        <v>10</v>
      </c>
      <c r="B69" s="21"/>
      <c r="C69" s="21"/>
      <c r="D69" s="5" t="s">
        <v>25</v>
      </c>
      <c r="E69" s="20"/>
    </row>
    <row r="70" spans="1:5" x14ac:dyDescent="0.3">
      <c r="A70" s="4" t="s">
        <v>11</v>
      </c>
      <c r="B70" s="21"/>
      <c r="C70" s="21"/>
      <c r="D70" s="5" t="s">
        <v>26</v>
      </c>
      <c r="E70" s="20"/>
    </row>
    <row r="71" spans="1:5" x14ac:dyDescent="0.3">
      <c r="A71" s="4" t="s">
        <v>12</v>
      </c>
      <c r="B71" s="21"/>
      <c r="C71" s="21"/>
      <c r="D71" s="5" t="s">
        <v>27</v>
      </c>
      <c r="E71" s="20"/>
    </row>
    <row r="72" spans="1:5" x14ac:dyDescent="0.3">
      <c r="A72" s="4" t="s">
        <v>13</v>
      </c>
      <c r="B72" s="21"/>
      <c r="C72" s="21"/>
      <c r="D72" s="5" t="s">
        <v>28</v>
      </c>
      <c r="E72" s="20"/>
    </row>
    <row r="73" spans="1:5" x14ac:dyDescent="0.3">
      <c r="A73" s="4" t="s">
        <v>14</v>
      </c>
      <c r="B73" s="21"/>
      <c r="C73" s="21"/>
      <c r="D73" s="5" t="s">
        <v>29</v>
      </c>
      <c r="E73" s="20"/>
    </row>
    <row r="74" spans="1:5" x14ac:dyDescent="0.3">
      <c r="A74" s="2"/>
      <c r="B74" s="21"/>
      <c r="C74" s="21"/>
      <c r="D74" s="4" t="s">
        <v>30</v>
      </c>
      <c r="E74" s="20"/>
    </row>
    <row r="75" spans="1:5" x14ac:dyDescent="0.3">
      <c r="A75" s="4" t="s">
        <v>101</v>
      </c>
      <c r="B75" s="20"/>
      <c r="C75" s="21"/>
      <c r="D75" s="5" t="s">
        <v>31</v>
      </c>
      <c r="E75" s="20"/>
    </row>
    <row r="76" spans="1:5" x14ac:dyDescent="0.3">
      <c r="A76" s="2"/>
      <c r="B76" s="21"/>
      <c r="C76" s="21"/>
      <c r="D76" s="4" t="s">
        <v>32</v>
      </c>
      <c r="E76" s="20"/>
    </row>
    <row r="77" spans="1:5" x14ac:dyDescent="0.3">
      <c r="A77" s="6" t="s">
        <v>16</v>
      </c>
      <c r="B77" s="6" t="s">
        <v>36</v>
      </c>
      <c r="C77" s="6" t="s">
        <v>37</v>
      </c>
      <c r="D77" s="5" t="s">
        <v>186</v>
      </c>
      <c r="E77" s="20"/>
    </row>
    <row r="78" spans="1:5" x14ac:dyDescent="0.3">
      <c r="A78" s="4" t="s">
        <v>17</v>
      </c>
      <c r="B78" s="20"/>
      <c r="C78" s="2"/>
      <c r="D78" s="4" t="s">
        <v>176</v>
      </c>
      <c r="E78" s="20"/>
    </row>
    <row r="79" spans="1:5" x14ac:dyDescent="0.3">
      <c r="A79" s="4" t="s">
        <v>18</v>
      </c>
      <c r="B79" s="2"/>
      <c r="C79" s="2"/>
      <c r="D79" s="4" t="s">
        <v>177</v>
      </c>
      <c r="E79" s="20"/>
    </row>
    <row r="80" spans="1:5" x14ac:dyDescent="0.3">
      <c r="A80" s="4" t="s">
        <v>19</v>
      </c>
      <c r="B80" s="2"/>
      <c r="C80" s="2"/>
      <c r="D80" s="2"/>
      <c r="E80" s="20"/>
    </row>
    <row r="81" spans="1:5" x14ac:dyDescent="0.3">
      <c r="A81" s="4" t="s">
        <v>20</v>
      </c>
      <c r="B81" s="2"/>
      <c r="C81" s="2"/>
      <c r="D81" s="5" t="s">
        <v>137</v>
      </c>
      <c r="E81" s="20"/>
    </row>
    <row r="82" spans="1:5" x14ac:dyDescent="0.3">
      <c r="A82" s="4" t="s">
        <v>21</v>
      </c>
      <c r="B82" s="2"/>
      <c r="C82" s="2"/>
      <c r="D82" s="2"/>
      <c r="E82" s="2"/>
    </row>
    <row r="84" spans="1:5" x14ac:dyDescent="0.3">
      <c r="A84" s="3" t="s">
        <v>204</v>
      </c>
    </row>
    <row r="85" spans="1:5" x14ac:dyDescent="0.3">
      <c r="A85" s="3" t="s">
        <v>192</v>
      </c>
    </row>
    <row r="86" spans="1:5" x14ac:dyDescent="0.3">
      <c r="A86" s="14" t="s">
        <v>193</v>
      </c>
    </row>
    <row r="87" spans="1:5" x14ac:dyDescent="0.3">
      <c r="A87" t="s">
        <v>194</v>
      </c>
    </row>
    <row r="88" spans="1:5" x14ac:dyDescent="0.3">
      <c r="A88" t="s">
        <v>195</v>
      </c>
    </row>
    <row r="89" spans="1:5" x14ac:dyDescent="0.3">
      <c r="A89" t="s">
        <v>196</v>
      </c>
    </row>
    <row r="90" spans="1:5" x14ac:dyDescent="0.3">
      <c r="A90" t="s">
        <v>197</v>
      </c>
    </row>
    <row r="91" spans="1:5" x14ac:dyDescent="0.3">
      <c r="A91" t="s">
        <v>198</v>
      </c>
    </row>
    <row r="92" spans="1:5" x14ac:dyDescent="0.3">
      <c r="A92" t="s">
        <v>199</v>
      </c>
    </row>
    <row r="94" spans="1:5" x14ac:dyDescent="0.3">
      <c r="A94" t="s">
        <v>200</v>
      </c>
    </row>
    <row r="95" spans="1:5" x14ac:dyDescent="0.3">
      <c r="A95" s="1" t="s">
        <v>201</v>
      </c>
    </row>
    <row r="96" spans="1:5" x14ac:dyDescent="0.3">
      <c r="A96" t="s">
        <v>202</v>
      </c>
    </row>
    <row r="97" spans="1:1" x14ac:dyDescent="0.3">
      <c r="A97" s="1" t="s">
        <v>203</v>
      </c>
    </row>
    <row r="99" spans="1:1" x14ac:dyDescent="0.3">
      <c r="A99" t="s">
        <v>205</v>
      </c>
    </row>
    <row r="100" spans="1:1" x14ac:dyDescent="0.3">
      <c r="A100" t="s">
        <v>206</v>
      </c>
    </row>
    <row r="101" spans="1:1" x14ac:dyDescent="0.3">
      <c r="A101" t="s">
        <v>207</v>
      </c>
    </row>
    <row r="102" spans="1:1" x14ac:dyDescent="0.3">
      <c r="A102" t="s">
        <v>208</v>
      </c>
    </row>
    <row r="103" spans="1:1" x14ac:dyDescent="0.3">
      <c r="A103" t="s">
        <v>209</v>
      </c>
    </row>
    <row r="104" spans="1:1" x14ac:dyDescent="0.3">
      <c r="A104" t="s">
        <v>210</v>
      </c>
    </row>
    <row r="105" spans="1:1" x14ac:dyDescent="0.3">
      <c r="A105" t="s">
        <v>211</v>
      </c>
    </row>
    <row r="106" spans="1:1" x14ac:dyDescent="0.3">
      <c r="A106" t="s">
        <v>103</v>
      </c>
    </row>
    <row r="107" spans="1:1" x14ac:dyDescent="0.3">
      <c r="A107" t="s">
        <v>212</v>
      </c>
    </row>
    <row r="108" spans="1:1" x14ac:dyDescent="0.3">
      <c r="A108" t="s">
        <v>213</v>
      </c>
    </row>
    <row r="109" spans="1:1" x14ac:dyDescent="0.3">
      <c r="A109" t="s">
        <v>182</v>
      </c>
    </row>
    <row r="110" spans="1:1" x14ac:dyDescent="0.3">
      <c r="A110" t="s">
        <v>214</v>
      </c>
    </row>
    <row r="111" spans="1:1" x14ac:dyDescent="0.3">
      <c r="A111" t="s">
        <v>216</v>
      </c>
    </row>
    <row r="112" spans="1:1" x14ac:dyDescent="0.3">
      <c r="A112" t="s">
        <v>215</v>
      </c>
    </row>
    <row r="113" spans="1:5" x14ac:dyDescent="0.3">
      <c r="A113" t="s">
        <v>217</v>
      </c>
    </row>
    <row r="114" spans="1:5" x14ac:dyDescent="0.3">
      <c r="A114" t="s">
        <v>218</v>
      </c>
    </row>
    <row r="115" spans="1:5" x14ac:dyDescent="0.3">
      <c r="A115" t="s">
        <v>219</v>
      </c>
    </row>
    <row r="116" spans="1:5" x14ac:dyDescent="0.3">
      <c r="A116" t="s">
        <v>220</v>
      </c>
    </row>
    <row r="117" spans="1:5" x14ac:dyDescent="0.3">
      <c r="A117" t="s">
        <v>221</v>
      </c>
    </row>
    <row r="118" spans="1:5" x14ac:dyDescent="0.3">
      <c r="A118" t="s">
        <v>222</v>
      </c>
    </row>
    <row r="119" spans="1:5" x14ac:dyDescent="0.3">
      <c r="A119" t="s">
        <v>223</v>
      </c>
    </row>
    <row r="120" spans="1:5" x14ac:dyDescent="0.3">
      <c r="A120" t="s">
        <v>224</v>
      </c>
    </row>
    <row r="121" spans="1:5" x14ac:dyDescent="0.3">
      <c r="A121" t="s">
        <v>225</v>
      </c>
    </row>
    <row r="123" spans="1:5" x14ac:dyDescent="0.3">
      <c r="A123" s="27" t="s">
        <v>0</v>
      </c>
      <c r="B123" s="27"/>
      <c r="C123" s="27"/>
      <c r="D123" s="27"/>
      <c r="E123" s="27"/>
    </row>
    <row r="124" spans="1:5" x14ac:dyDescent="0.3">
      <c r="A124" s="27" t="s">
        <v>1</v>
      </c>
      <c r="B124" s="27"/>
      <c r="C124" s="27"/>
      <c r="D124" s="27" t="s">
        <v>2</v>
      </c>
      <c r="E124" s="27"/>
    </row>
    <row r="125" spans="1:5" x14ac:dyDescent="0.3">
      <c r="A125" s="4" t="s">
        <v>3</v>
      </c>
      <c r="B125" s="6" t="s">
        <v>4</v>
      </c>
      <c r="C125" s="6" t="s">
        <v>5</v>
      </c>
      <c r="D125" s="4" t="s">
        <v>95</v>
      </c>
      <c r="E125" s="20"/>
    </row>
    <row r="126" spans="1:5" x14ac:dyDescent="0.3">
      <c r="A126" s="4" t="s">
        <v>6</v>
      </c>
      <c r="B126" s="21"/>
      <c r="C126" s="21"/>
      <c r="D126" s="5" t="s">
        <v>22</v>
      </c>
      <c r="E126" s="20"/>
    </row>
    <row r="127" spans="1:5" x14ac:dyDescent="0.3">
      <c r="A127" s="5" t="s">
        <v>7</v>
      </c>
      <c r="B127" s="21"/>
      <c r="C127" s="21"/>
      <c r="D127" s="4" t="s">
        <v>100</v>
      </c>
      <c r="E127" s="20"/>
    </row>
    <row r="128" spans="1:5" x14ac:dyDescent="0.3">
      <c r="A128" s="4" t="s">
        <v>8</v>
      </c>
      <c r="B128" s="21"/>
      <c r="C128" s="21"/>
      <c r="D128" s="5" t="s">
        <v>23</v>
      </c>
      <c r="E128" s="20"/>
    </row>
    <row r="129" spans="1:5" x14ac:dyDescent="0.3">
      <c r="A129" s="5" t="s">
        <v>9</v>
      </c>
      <c r="B129" s="21"/>
      <c r="C129" s="21"/>
      <c r="D129" s="5" t="s">
        <v>24</v>
      </c>
      <c r="E129" s="20"/>
    </row>
    <row r="130" spans="1:5" x14ac:dyDescent="0.3">
      <c r="A130" s="5" t="s">
        <v>10</v>
      </c>
      <c r="B130" s="21"/>
      <c r="C130" s="21"/>
      <c r="D130" s="5" t="s">
        <v>25</v>
      </c>
      <c r="E130" s="20"/>
    </row>
    <row r="131" spans="1:5" x14ac:dyDescent="0.3">
      <c r="A131" s="4" t="s">
        <v>11</v>
      </c>
      <c r="B131" s="21"/>
      <c r="C131" s="21"/>
      <c r="D131" s="5" t="s">
        <v>26</v>
      </c>
      <c r="E131" s="20"/>
    </row>
    <row r="132" spans="1:5" x14ac:dyDescent="0.3">
      <c r="A132" s="4" t="s">
        <v>12</v>
      </c>
      <c r="B132" s="21"/>
      <c r="C132" s="21"/>
      <c r="D132" s="5" t="s">
        <v>27</v>
      </c>
      <c r="E132" s="20"/>
    </row>
    <row r="133" spans="1:5" x14ac:dyDescent="0.3">
      <c r="A133" s="4" t="s">
        <v>13</v>
      </c>
      <c r="B133" s="21"/>
      <c r="C133" s="21"/>
      <c r="D133" s="5" t="s">
        <v>28</v>
      </c>
      <c r="E133" s="20"/>
    </row>
    <row r="134" spans="1:5" x14ac:dyDescent="0.3">
      <c r="A134" s="4" t="s">
        <v>14</v>
      </c>
      <c r="B134" s="21"/>
      <c r="C134" s="21"/>
      <c r="D134" s="5" t="s">
        <v>29</v>
      </c>
      <c r="E134" s="20"/>
    </row>
    <row r="135" spans="1:5" x14ac:dyDescent="0.3">
      <c r="A135" s="2"/>
      <c r="B135" s="21"/>
      <c r="C135" s="21"/>
      <c r="D135" s="4" t="s">
        <v>30</v>
      </c>
      <c r="E135" s="20"/>
    </row>
    <row r="136" spans="1:5" x14ac:dyDescent="0.3">
      <c r="A136" s="4" t="s">
        <v>101</v>
      </c>
      <c r="B136" s="20"/>
      <c r="C136" s="21"/>
      <c r="D136" s="5" t="s">
        <v>31</v>
      </c>
      <c r="E136" s="20"/>
    </row>
    <row r="137" spans="1:5" x14ac:dyDescent="0.3">
      <c r="A137" s="2"/>
      <c r="B137" s="21"/>
      <c r="C137" s="21"/>
      <c r="D137" s="4" t="s">
        <v>32</v>
      </c>
      <c r="E137" s="20"/>
    </row>
    <row r="138" spans="1:5" x14ac:dyDescent="0.3">
      <c r="A138" s="6" t="s">
        <v>16</v>
      </c>
      <c r="B138" s="6" t="s">
        <v>36</v>
      </c>
      <c r="C138" s="6" t="s">
        <v>37</v>
      </c>
      <c r="D138" s="5" t="s">
        <v>186</v>
      </c>
      <c r="E138" s="20"/>
    </row>
    <row r="139" spans="1:5" x14ac:dyDescent="0.3">
      <c r="A139" s="4" t="s">
        <v>17</v>
      </c>
      <c r="B139" s="20"/>
      <c r="C139" s="2"/>
      <c r="D139" s="4" t="s">
        <v>176</v>
      </c>
      <c r="E139" s="20"/>
    </row>
    <row r="140" spans="1:5" x14ac:dyDescent="0.3">
      <c r="A140" s="4" t="s">
        <v>18</v>
      </c>
      <c r="B140" s="2"/>
      <c r="C140" s="2"/>
      <c r="D140" s="4" t="s">
        <v>177</v>
      </c>
      <c r="E140" s="20"/>
    </row>
    <row r="141" spans="1:5" x14ac:dyDescent="0.3">
      <c r="A141" s="4" t="s">
        <v>19</v>
      </c>
      <c r="B141" s="2"/>
      <c r="C141" s="2"/>
      <c r="D141" s="2"/>
      <c r="E141" s="20"/>
    </row>
    <row r="142" spans="1:5" x14ac:dyDescent="0.3">
      <c r="A142" s="4" t="s">
        <v>20</v>
      </c>
      <c r="B142" s="2"/>
      <c r="C142" s="2"/>
      <c r="D142" s="5" t="s">
        <v>137</v>
      </c>
      <c r="E142" s="20"/>
    </row>
    <row r="143" spans="1:5" x14ac:dyDescent="0.3">
      <c r="A143" s="4" t="s">
        <v>21</v>
      </c>
      <c r="B143" s="2"/>
      <c r="C143" s="2"/>
      <c r="D143" s="2"/>
      <c r="E143" s="2"/>
    </row>
  </sheetData>
  <mergeCells count="9">
    <mergeCell ref="A21:E21"/>
    <mergeCell ref="A22:C22"/>
    <mergeCell ref="D22:E22"/>
    <mergeCell ref="A123:E123"/>
    <mergeCell ref="A124:C124"/>
    <mergeCell ref="D124:E124"/>
    <mergeCell ref="A62:E62"/>
    <mergeCell ref="A63:C63"/>
    <mergeCell ref="D63:E6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4</vt:i4>
      </vt:variant>
    </vt:vector>
  </HeadingPairs>
  <TitlesOfParts>
    <vt:vector size="4" baseType="lpstr">
      <vt:lpstr>KUPNE VREDNOSTI</vt:lpstr>
      <vt:lpstr>NABAVNE VREDNOSTI </vt:lpstr>
      <vt:lpstr>PRODAJNE VREDNOSTI</vt:lpstr>
      <vt:lpstr>PRODAJNE VREDNOSTI Z DAVKOM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Janez</dc:creator>
  <cp:lastModifiedBy>Janez</cp:lastModifiedBy>
  <dcterms:created xsi:type="dcterms:W3CDTF">2015-11-12T20:43:37Z</dcterms:created>
  <dcterms:modified xsi:type="dcterms:W3CDTF">2015-11-19T17:20:42Z</dcterms:modified>
</cp:coreProperties>
</file>