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Y WEBSITE\projekt\_private\krizanka_puzle\"/>
    </mc:Choice>
  </mc:AlternateContent>
  <bookViews>
    <workbookView xWindow="0" yWindow="0" windowWidth="23040" windowHeight="8832"/>
  </bookViews>
  <sheets>
    <sheet name="PUZLA" sheetId="3" r:id="rId1"/>
    <sheet name="vprašanja" sheetId="5" r:id="rId2"/>
    <sheet name="PRIMER" sheetId="1"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 i="1" l="1"/>
  <c r="E35" i="1"/>
  <c r="N33" i="1"/>
  <c r="J31" i="1"/>
  <c r="U29" i="1"/>
  <c r="AB14" i="1"/>
  <c r="AG3" i="1"/>
  <c r="AD1" i="1"/>
  <c r="Z7" i="1"/>
  <c r="X9" i="1"/>
  <c r="T10" i="1"/>
  <c r="R7" i="1"/>
  <c r="P10" i="1"/>
  <c r="N11" i="1"/>
  <c r="L11" i="1"/>
  <c r="J8" i="1"/>
  <c r="G4" i="1"/>
  <c r="E6" i="1"/>
  <c r="C10" i="1"/>
  <c r="A14" i="1"/>
</calcChain>
</file>

<file path=xl/comments1.xml><?xml version="1.0" encoding="utf-8"?>
<comments xmlns="http://schemas.openxmlformats.org/spreadsheetml/2006/main">
  <authors>
    <author>Janez</author>
  </authors>
  <commentList>
    <comment ref="T1" authorId="0" shapeId="0">
      <text>
        <r>
          <rPr>
            <b/>
            <sz val="12"/>
            <color indexed="81"/>
            <rFont val="Segoe UI"/>
            <family val="2"/>
            <charset val="238"/>
          </rPr>
          <t xml:space="preserve">6. naziv za tovornakarja, ki ima nove poslovne prostore v Naklem
</t>
        </r>
      </text>
    </comment>
    <comment ref="AD1" authorId="0" shapeId="0">
      <text>
        <r>
          <rPr>
            <b/>
            <sz val="12"/>
            <color indexed="81"/>
            <rFont val="Segoe UI"/>
            <family val="2"/>
            <charset val="238"/>
          </rPr>
          <t xml:space="preserve">7. kar bi uporabljali ljudje, če ne bi bilo prometa
</t>
        </r>
      </text>
    </comment>
    <comment ref="AG3" authorId="0" shapeId="0">
      <text>
        <r>
          <rPr>
            <b/>
            <sz val="12"/>
            <color indexed="81"/>
            <rFont val="Segoe UI"/>
            <family val="2"/>
            <charset val="238"/>
          </rPr>
          <t xml:space="preserve">12. za kar je promet pogoj, ker s prenosom sporočil omogoča uveljavitev enotnih zakonov
</t>
        </r>
      </text>
    </comment>
    <comment ref="G4" authorId="0" shapeId="0">
      <text>
        <r>
          <rPr>
            <b/>
            <sz val="12"/>
            <color indexed="81"/>
            <rFont val="Segoe UI"/>
            <family val="2"/>
            <charset val="238"/>
          </rPr>
          <t xml:space="preserve">4. naziv za poštno podjetje v Sloveniji
</t>
        </r>
      </text>
    </comment>
    <comment ref="E6" authorId="0" shapeId="0">
      <text>
        <r>
          <rPr>
            <b/>
            <sz val="12"/>
            <color indexed="81"/>
            <rFont val="Segoe UI"/>
            <family val="2"/>
            <charset val="238"/>
          </rPr>
          <t xml:space="preserve">6. osnovna naloga (aktivnost, dejanvost) železnice
</t>
        </r>
      </text>
    </comment>
    <comment ref="R7" authorId="0" shapeId="0">
      <text>
        <r>
          <rPr>
            <b/>
            <sz val="12"/>
            <color indexed="81"/>
            <rFont val="Segoe UI"/>
            <family val="2"/>
            <charset val="238"/>
          </rPr>
          <t xml:space="preserve">3. osnovna naloga (aktivnost, dejavnost) pošte
</t>
        </r>
      </text>
    </comment>
    <comment ref="Z7" authorId="0" shapeId="0">
      <text>
        <r>
          <rPr>
            <b/>
            <sz val="12"/>
            <color indexed="81"/>
            <rFont val="Segoe UI"/>
            <family val="2"/>
            <charset val="238"/>
          </rPr>
          <t xml:space="preserve">10. naziv za družbo, ki se ukvarja z opravljanjem prevoza blaga v notranjem in mednarodnem železniškem prometu
</t>
        </r>
      </text>
    </comment>
    <comment ref="J8" authorId="0" shapeId="0">
      <text>
        <r>
          <rPr>
            <b/>
            <sz val="12"/>
            <color indexed="81"/>
            <rFont val="Segoe UI"/>
            <family val="2"/>
            <charset val="238"/>
          </rPr>
          <t xml:space="preserve">5. vrsta transporta
</t>
        </r>
      </text>
    </comment>
    <comment ref="X9" authorId="0" shapeId="0">
      <text>
        <r>
          <rPr>
            <b/>
            <sz val="12"/>
            <color indexed="81"/>
            <rFont val="Segoe UI"/>
            <family val="2"/>
            <charset val="238"/>
          </rPr>
          <t xml:space="preserve">11. drugi naziv za prevoznike v notranji in pomorski plovbi
</t>
        </r>
      </text>
    </comment>
    <comment ref="C10" authorId="0" shapeId="0">
      <text>
        <r>
          <rPr>
            <b/>
            <sz val="12"/>
            <color indexed="81"/>
            <rFont val="Segoe UI"/>
            <family val="2"/>
            <charset val="238"/>
          </rPr>
          <t xml:space="preserve">1. gospodarska dejavnost, ki omogoča ljudem, da zadovoljujejo svoje potrebe po potrošnji dobrin
</t>
        </r>
      </text>
    </comment>
    <comment ref="P10" authorId="0" shapeId="0">
      <text>
        <r>
          <rPr>
            <b/>
            <sz val="12"/>
            <color indexed="81"/>
            <rFont val="Segoe UI"/>
            <family val="2"/>
            <charset val="238"/>
          </rPr>
          <t>8. vrsta sporočil, ki jih prevaža železnica</t>
        </r>
      </text>
    </comment>
    <comment ref="T10" authorId="0" shapeId="0">
      <text>
        <r>
          <rPr>
            <b/>
            <sz val="12"/>
            <color indexed="81"/>
            <rFont val="Segoe UI"/>
            <family val="2"/>
            <charset val="238"/>
          </rPr>
          <t xml:space="preserve">9. vrsta sporočil, ki jih prevaža železnica
</t>
        </r>
      </text>
    </comment>
    <comment ref="L11" authorId="0" shapeId="0">
      <text>
        <r>
          <rPr>
            <b/>
            <sz val="12"/>
            <color indexed="81"/>
            <rFont val="Segoe UI"/>
            <family val="2"/>
            <charset val="238"/>
          </rPr>
          <t xml:space="preserve">12. naziv za duržbo, ki se ukvarja z mednarodnimi pomorskimi prevozi in storitvami v pomorskem prometu
</t>
        </r>
      </text>
    </comment>
    <comment ref="N11" authorId="0" shapeId="0">
      <text>
        <r>
          <rPr>
            <b/>
            <sz val="12"/>
            <color indexed="81"/>
            <rFont val="Segoe UI"/>
            <family val="2"/>
            <charset val="238"/>
          </rPr>
          <t xml:space="preserve">2. vrsta transporta
</t>
        </r>
      </text>
    </comment>
    <comment ref="A14" authorId="0" shapeId="0">
      <text>
        <r>
          <rPr>
            <b/>
            <sz val="12"/>
            <color indexed="81"/>
            <rFont val="Segoe UI"/>
            <family val="2"/>
            <charset val="238"/>
          </rPr>
          <t xml:space="preserve">1. VODORAVNO: naziv za družbo, ki prevaža blago in potnike po vodnih poteh
1. NAVPIČNO: za kar je promet pogoj, ker s prenosom sporočil omogoča uveljavitev enotnih zakonov
</t>
        </r>
      </text>
    </comment>
    <comment ref="AB14" authorId="0" shapeId="0">
      <text>
        <r>
          <rPr>
            <b/>
            <sz val="12"/>
            <color indexed="81"/>
            <rFont val="Segoe UI"/>
            <family val="2"/>
            <charset val="238"/>
          </rPr>
          <t xml:space="preserve">13. osnovna naloga (aktivnost, dejavnost) pošte
</t>
        </r>
      </text>
    </comment>
    <comment ref="U29" authorId="0" shapeId="0">
      <text>
        <r>
          <rPr>
            <b/>
            <sz val="12"/>
            <color indexed="81"/>
            <rFont val="Segoe UI"/>
            <family val="2"/>
            <charset val="238"/>
          </rPr>
          <t xml:space="preserve">2. osnovna naloga (aktivnost, dejavnost) pošte
</t>
        </r>
      </text>
    </comment>
    <comment ref="J31" authorId="0" shapeId="0">
      <text>
        <r>
          <rPr>
            <b/>
            <sz val="12"/>
            <color indexed="81"/>
            <rFont val="Segoe UI"/>
            <family val="2"/>
            <charset val="238"/>
          </rPr>
          <t xml:space="preserve">5. naziv za gospodarsko dejavnost, ki prevažajo s cestnimi vozili blago na manjše in večje razdalje
</t>
        </r>
      </text>
    </comment>
    <comment ref="N33" authorId="0" shapeId="0">
      <text>
        <r>
          <rPr>
            <b/>
            <sz val="12"/>
            <color indexed="81"/>
            <rFont val="Segoe UI"/>
            <family val="2"/>
            <charset val="238"/>
          </rPr>
          <t xml:space="preserve">4. osnovna naloga (aktivnost, dejavnost) železnice
</t>
        </r>
      </text>
    </comment>
    <comment ref="E35" authorId="0" shapeId="0">
      <text>
        <r>
          <rPr>
            <b/>
            <sz val="12"/>
            <color indexed="81"/>
            <rFont val="Segoe UI"/>
            <family val="2"/>
            <charset val="238"/>
          </rPr>
          <t xml:space="preserve">3. osnovna naloga (aktivnost, dejavnost) železnice
</t>
        </r>
      </text>
    </comment>
  </commentList>
</comments>
</file>

<file path=xl/sharedStrings.xml><?xml version="1.0" encoding="utf-8"?>
<sst xmlns="http://schemas.openxmlformats.org/spreadsheetml/2006/main" count="325" uniqueCount="71">
  <si>
    <t>P</t>
  </si>
  <si>
    <t>R</t>
  </si>
  <si>
    <t>E</t>
  </si>
  <si>
    <t>V</t>
  </si>
  <si>
    <t>O</t>
  </si>
  <si>
    <t>Z</t>
  </si>
  <si>
    <t>N</t>
  </si>
  <si>
    <t>I</t>
  </si>
  <si>
    <t>K</t>
  </si>
  <si>
    <t>T</t>
  </si>
  <si>
    <t>A</t>
  </si>
  <si>
    <t>J</t>
  </si>
  <si>
    <t>M</t>
  </si>
  <si>
    <t>S</t>
  </si>
  <si>
    <t>L</t>
  </si>
  <si>
    <t>B</t>
  </si>
  <si>
    <t>1P</t>
  </si>
  <si>
    <t>6P</t>
  </si>
  <si>
    <t>Ž</t>
  </si>
  <si>
    <t>4P</t>
  </si>
  <si>
    <t>Š</t>
  </si>
  <si>
    <t>C</t>
  </si>
  <si>
    <t>2P</t>
  </si>
  <si>
    <t>8P</t>
  </si>
  <si>
    <t>3P</t>
  </si>
  <si>
    <t>D</t>
  </si>
  <si>
    <t>Č</t>
  </si>
  <si>
    <t>9Č</t>
  </si>
  <si>
    <t>7P</t>
  </si>
  <si>
    <t>11L</t>
  </si>
  <si>
    <t>10S</t>
  </si>
  <si>
    <t>12K</t>
  </si>
  <si>
    <t>G</t>
  </si>
  <si>
    <t>13P</t>
  </si>
  <si>
    <t>5P</t>
  </si>
  <si>
    <t>6D</t>
  </si>
  <si>
    <t>14P</t>
  </si>
  <si>
    <t>14X</t>
  </si>
  <si>
    <t>1X</t>
  </si>
  <si>
    <t>S katero prvo črko se prične žival, ki ima peruti, kljun in je pokrita s perjem</t>
  </si>
  <si>
    <t>S katero prvo črko se prične mesto v vzhodni Sloveniji?</t>
  </si>
  <si>
    <t>S katero prvo črko se prične firma iz Ptuja, ki se ukvarja s predelavo piščančjega mesa?</t>
  </si>
  <si>
    <t>6X</t>
  </si>
  <si>
    <t>4X</t>
  </si>
  <si>
    <t>S katero prvo črko se prične človek, ki igra klavir?</t>
  </si>
  <si>
    <t>5X</t>
  </si>
  <si>
    <t>S katero prvo črko se prične težka kovina srebrno bele barve, ki je najbolj razširjena težka kovina?</t>
  </si>
  <si>
    <t>12X</t>
  </si>
  <si>
    <t>12Ž</t>
  </si>
  <si>
    <t>2X</t>
  </si>
  <si>
    <t>S katero prvo črko se prične žival s štirimi pari dolgih, tankih nog in bradavicami, ki izločajo lepljivo snov za pajčevino?</t>
  </si>
  <si>
    <t>S katero prvo črko se prične pecivo iz kvašenega razvaljanega in zvitega testa z različnimi nadevi?</t>
  </si>
  <si>
    <t>8X</t>
  </si>
  <si>
    <t>S katero prvo črko se prične pehotno orožje za metanje kamnitih ali kovinskih krogel?</t>
  </si>
  <si>
    <t>3X</t>
  </si>
  <si>
    <t>S katero prvo črko se prične sadno drevo ali njegov dolgopecljati okrogli koščičasti sad rdeče barve, v katerem so radi tudi črvi?</t>
  </si>
  <si>
    <t>9X</t>
  </si>
  <si>
    <t>11X</t>
  </si>
  <si>
    <t>S katero prvo črko se prične glavno mesto Slovenije?</t>
  </si>
  <si>
    <t>S katero prvo črko se prične travnat svet z redkim drevjem v tropskih krajih?</t>
  </si>
  <si>
    <t>10X</t>
  </si>
  <si>
    <t>S katero prvo črko se prične nenaden, kratkotrajen, navadno močen dež?</t>
  </si>
  <si>
    <t>S katero prvo črko se prične naziv za osebo, ki je pristaš pacifizma?</t>
  </si>
  <si>
    <t>7X</t>
  </si>
  <si>
    <t>S katero prvo črko se prične naziv za okrasni predmet brez umetniške vrednosti?</t>
  </si>
  <si>
    <t>S katero prvo črko se prične doba človekovega razvoja med otroštvom in mladostno dobo?</t>
  </si>
  <si>
    <t>S katero prvo črko se prične predmeti, priprave, ki se uporabljajo pri uživanju ali pripravljanju jedi, pijač?</t>
  </si>
  <si>
    <t>S katero prvo črko se prične naziv za med seboj povezanih pojavov, ki se vrstijo v času po določenih naravnih zakonitostih ...?</t>
  </si>
  <si>
    <t xml:space="preserve">S katero prvo črko se prične naziv za osebo, ki za plačilo dela za nasprotnika, sovražnika? </t>
  </si>
  <si>
    <t xml:space="preserve">S katero prvo črko se prične dajatev v obliki davka, pristojbine ali prispevka? </t>
  </si>
  <si>
    <t>S katero prvo črko se prične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</si>
</sst>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sz val="20"/>
      <color theme="1"/>
      <name val="Calibri"/>
      <family val="2"/>
      <charset val="238"/>
      <scheme val="minor"/>
    </font>
    <font>
      <b/>
      <sz val="20"/>
      <color theme="1"/>
      <name val="Calibri"/>
      <family val="2"/>
      <charset val="238"/>
      <scheme val="minor"/>
    </font>
    <font>
      <b/>
      <sz val="12"/>
      <color indexed="81"/>
      <name val="Segoe UI"/>
      <family val="2"/>
      <charset val="238"/>
    </font>
    <font>
      <b/>
      <sz val="16"/>
      <color theme="1"/>
      <name val="Calibri"/>
      <family val="2"/>
      <charset val="238"/>
      <scheme val="minor"/>
    </font>
    <font>
      <b/>
      <sz val="16"/>
      <color theme="0"/>
      <name val="Calibri"/>
      <family val="2"/>
      <charset val="238"/>
      <scheme val="minor"/>
    </font>
    <font>
      <sz val="11"/>
      <name val="Calibri"/>
      <family val="2"/>
      <charset val="238"/>
      <scheme val="minor"/>
    </font>
    <font>
      <sz val="20"/>
      <color theme="0"/>
      <name val="Calibri"/>
      <family val="2"/>
      <charset val="238"/>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99FF33"/>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Dashed">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4" fillId="3" borderId="1" xfId="0" applyFont="1" applyFill="1" applyBorder="1" applyAlignment="1">
      <alignment horizontal="center" vertical="center"/>
    </xf>
    <xf numFmtId="0" fontId="0" fillId="4" borderId="0" xfId="0" applyFill="1"/>
    <xf numFmtId="0" fontId="1" fillId="5" borderId="1" xfId="0" applyFont="1" applyFill="1" applyBorder="1" applyAlignment="1">
      <alignment horizontal="center" vertical="center"/>
    </xf>
    <xf numFmtId="0" fontId="1" fillId="6" borderId="7" xfId="0" applyFont="1" applyFill="1" applyBorder="1" applyAlignment="1"/>
    <xf numFmtId="0" fontId="0" fillId="6" borderId="0" xfId="0" applyFill="1" applyAlignment="1"/>
    <xf numFmtId="0" fontId="0" fillId="6" borderId="8" xfId="0" applyFill="1" applyBorder="1" applyAlignment="1"/>
    <xf numFmtId="0" fontId="0" fillId="6" borderId="0" xfId="0" applyFill="1" applyBorder="1" applyAlignment="1"/>
    <xf numFmtId="0" fontId="1" fillId="2" borderId="5"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6" fillId="0" borderId="0" xfId="0" applyFont="1"/>
    <xf numFmtId="0" fontId="7"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0" borderId="1" xfId="0" applyFont="1" applyBorder="1"/>
    <xf numFmtId="0" fontId="0" fillId="4" borderId="0" xfId="0" applyFill="1" applyBorder="1"/>
    <xf numFmtId="0" fontId="1" fillId="4" borderId="4" xfId="0" applyFont="1" applyFill="1" applyBorder="1" applyAlignment="1"/>
    <xf numFmtId="0" fontId="0" fillId="0" borderId="9" xfId="0" applyBorder="1" applyAlignment="1"/>
    <xf numFmtId="0" fontId="0" fillId="0" borderId="3" xfId="0" applyBorder="1" applyAlignment="1"/>
    <xf numFmtId="0" fontId="1" fillId="6" borderId="4" xfId="0" applyFont="1" applyFill="1" applyBorder="1" applyAlignment="1"/>
    <xf numFmtId="0" fontId="1" fillId="0" borderId="7" xfId="0" applyFont="1" applyBorder="1" applyAlignment="1"/>
    <xf numFmtId="0" fontId="0" fillId="0" borderId="0" xfId="0" applyBorder="1" applyAlignment="1"/>
    <xf numFmtId="0" fontId="0" fillId="0" borderId="0" xfId="0" applyAlignment="1"/>
    <xf numFmtId="0" fontId="0" fillId="0" borderId="8" xfId="0" applyBorder="1" applyAlignment="1"/>
    <xf numFmtId="0" fontId="1" fillId="6" borderId="7" xfId="0" applyFont="1" applyFill="1" applyBorder="1" applyAlignment="1"/>
    <xf numFmtId="0" fontId="0" fillId="6" borderId="0" xfId="0" applyFill="1" applyBorder="1" applyAlignment="1"/>
  </cellXfs>
  <cellStyles count="1">
    <cellStyle name="Navadno" xfId="0" builtinId="0"/>
  </cellStyles>
  <dxfs count="1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8"/>
  <sheetViews>
    <sheetView tabSelected="1" zoomScale="50" zoomScaleNormal="50" workbookViewId="0"/>
  </sheetViews>
  <sheetFormatPr defaultRowHeight="14.4" x14ac:dyDescent="0.3"/>
  <cols>
    <col min="1" max="111" width="5.44140625" customWidth="1"/>
  </cols>
  <sheetData>
    <row r="1" ht="24.45" customHeight="1" x14ac:dyDescent="0.3"/>
    <row r="2" ht="24.45" customHeight="1" x14ac:dyDescent="0.3"/>
    <row r="3" ht="24.45" customHeight="1" x14ac:dyDescent="0.3"/>
    <row r="4" ht="24.45" customHeight="1" x14ac:dyDescent="0.3"/>
    <row r="5" ht="24.45" customHeight="1" x14ac:dyDescent="0.3"/>
    <row r="6" ht="24.45" customHeight="1" x14ac:dyDescent="0.3"/>
    <row r="7" ht="24.45" customHeight="1" x14ac:dyDescent="0.3"/>
    <row r="8" ht="24.45" customHeight="1" x14ac:dyDescent="0.3"/>
    <row r="9" ht="24.45" customHeight="1" x14ac:dyDescent="0.3"/>
    <row r="10" ht="24.45" customHeight="1" x14ac:dyDescent="0.3"/>
    <row r="11" ht="24.45" customHeight="1" x14ac:dyDescent="0.3"/>
    <row r="12" ht="24.45" customHeight="1" x14ac:dyDescent="0.3"/>
    <row r="13" ht="24.45" customHeight="1" x14ac:dyDescent="0.3"/>
    <row r="14" ht="24.45" customHeight="1" x14ac:dyDescent="0.3"/>
    <row r="15" ht="24.45" customHeight="1" x14ac:dyDescent="0.3"/>
    <row r="16" ht="24.45" customHeight="1" x14ac:dyDescent="0.3"/>
    <row r="17" ht="24.45" customHeight="1" x14ac:dyDescent="0.3"/>
    <row r="18" ht="24.45" customHeight="1" x14ac:dyDescent="0.3"/>
    <row r="19" ht="24.45" customHeight="1" x14ac:dyDescent="0.3"/>
    <row r="20" ht="24.45" customHeight="1" x14ac:dyDescent="0.3"/>
    <row r="21" ht="24.45" customHeight="1" x14ac:dyDescent="0.3"/>
    <row r="22" ht="24.45" customHeight="1" x14ac:dyDescent="0.3"/>
    <row r="23" ht="24.45" customHeight="1" x14ac:dyDescent="0.3"/>
    <row r="24" ht="24.45" customHeight="1" x14ac:dyDescent="0.3"/>
    <row r="25" ht="24.45" customHeight="1" x14ac:dyDescent="0.3"/>
    <row r="26" ht="24.45" customHeight="1" x14ac:dyDescent="0.3"/>
    <row r="27" ht="24.45" customHeight="1" x14ac:dyDescent="0.3"/>
    <row r="28" ht="24.45" customHeight="1" x14ac:dyDescent="0.3"/>
    <row r="29" ht="24.45" customHeight="1" x14ac:dyDescent="0.3"/>
    <row r="30" ht="24.45" customHeight="1" x14ac:dyDescent="0.3"/>
    <row r="31" ht="24.45" customHeight="1" x14ac:dyDescent="0.3"/>
    <row r="32" ht="24.45" customHeight="1" x14ac:dyDescent="0.3"/>
    <row r="33" ht="24.45" customHeight="1" x14ac:dyDescent="0.3"/>
    <row r="34" ht="24.45" customHeight="1" x14ac:dyDescent="0.3"/>
    <row r="35" ht="24.45" customHeight="1" x14ac:dyDescent="0.3"/>
    <row r="36" ht="24.45" customHeight="1" x14ac:dyDescent="0.3"/>
    <row r="37" ht="24.45" customHeight="1" x14ac:dyDescent="0.3"/>
    <row r="38" ht="24.45" customHeight="1" x14ac:dyDescent="0.3"/>
    <row r="39" ht="24.45" customHeight="1" x14ac:dyDescent="0.3"/>
    <row r="40" ht="24.45" customHeight="1" x14ac:dyDescent="0.3"/>
    <row r="41" ht="24.45" customHeight="1" x14ac:dyDescent="0.3"/>
    <row r="42" ht="24.45" customHeight="1" x14ac:dyDescent="0.3"/>
    <row r="43" ht="24.45" customHeight="1" x14ac:dyDescent="0.3"/>
    <row r="44" ht="24.45" customHeight="1" x14ac:dyDescent="0.3"/>
    <row r="45" ht="24.45" customHeight="1" x14ac:dyDescent="0.3"/>
    <row r="46" ht="24.45" customHeight="1" x14ac:dyDescent="0.3"/>
    <row r="47" ht="24.45" customHeight="1" x14ac:dyDescent="0.3"/>
    <row r="48" ht="24.45" customHeight="1" x14ac:dyDescent="0.3"/>
    <row r="49" ht="24.45" customHeight="1" x14ac:dyDescent="0.3"/>
    <row r="50" ht="24.45" customHeight="1" x14ac:dyDescent="0.3"/>
    <row r="51" ht="24.45" customHeight="1" x14ac:dyDescent="0.3"/>
    <row r="52" ht="24.45" customHeight="1" x14ac:dyDescent="0.3"/>
    <row r="53" ht="24.45" customHeight="1" x14ac:dyDescent="0.3"/>
    <row r="54" ht="24.45" customHeight="1" x14ac:dyDescent="0.3"/>
    <row r="55" ht="24.45" customHeight="1" x14ac:dyDescent="0.3"/>
    <row r="56" ht="24.45" customHeight="1" x14ac:dyDescent="0.3"/>
    <row r="57" ht="24.45" customHeight="1" x14ac:dyDescent="0.3"/>
    <row r="58" ht="24.45" customHeight="1" x14ac:dyDescent="0.3"/>
    <row r="59" ht="24.45" customHeight="1" x14ac:dyDescent="0.3"/>
    <row r="60" ht="24.45" customHeight="1" x14ac:dyDescent="0.3"/>
    <row r="61" ht="24.45" customHeight="1" x14ac:dyDescent="0.3"/>
    <row r="62" ht="24.45" customHeight="1" x14ac:dyDescent="0.3"/>
    <row r="63" ht="24.45" customHeight="1" x14ac:dyDescent="0.3"/>
    <row r="64" ht="24.45" customHeight="1" x14ac:dyDescent="0.3"/>
    <row r="65" ht="24.45" customHeight="1" x14ac:dyDescent="0.3"/>
    <row r="66" ht="24.45" customHeight="1" x14ac:dyDescent="0.3"/>
    <row r="67" ht="24.45" customHeight="1" x14ac:dyDescent="0.3"/>
    <row r="68" ht="24.45" customHeight="1" x14ac:dyDescent="0.3"/>
    <row r="69" ht="24.45" customHeight="1" x14ac:dyDescent="0.3"/>
    <row r="70" ht="24.45" customHeight="1" x14ac:dyDescent="0.3"/>
    <row r="71" ht="24.45" customHeight="1" x14ac:dyDescent="0.3"/>
    <row r="72" ht="24.45" customHeight="1" x14ac:dyDescent="0.3"/>
    <row r="73" ht="24.45" customHeight="1" x14ac:dyDescent="0.3"/>
    <row r="74" ht="24.45" customHeight="1" x14ac:dyDescent="0.3"/>
    <row r="75" ht="24.45" customHeight="1" x14ac:dyDescent="0.3"/>
    <row r="76" ht="24.45" customHeight="1" x14ac:dyDescent="0.3"/>
    <row r="77" ht="24.45" customHeight="1" x14ac:dyDescent="0.3"/>
    <row r="78" ht="24.45" customHeight="1" x14ac:dyDescent="0.3"/>
    <row r="79" ht="24.45" customHeight="1" x14ac:dyDescent="0.3"/>
    <row r="80" ht="24.45" customHeight="1" x14ac:dyDescent="0.3"/>
    <row r="81" ht="24.45" customHeight="1" x14ac:dyDescent="0.3"/>
    <row r="82" ht="24.45" customHeight="1" x14ac:dyDescent="0.3"/>
    <row r="83" ht="24.45" customHeight="1" x14ac:dyDescent="0.3"/>
    <row r="84" ht="24.45" customHeight="1" x14ac:dyDescent="0.3"/>
    <row r="85" ht="24.45" customHeight="1" x14ac:dyDescent="0.3"/>
    <row r="86" ht="24.45" customHeight="1" x14ac:dyDescent="0.3"/>
    <row r="87" ht="24.45" customHeight="1" x14ac:dyDescent="0.3"/>
    <row r="88" ht="24.45" customHeight="1" x14ac:dyDescent="0.3"/>
    <row r="89" ht="24.45" customHeight="1" x14ac:dyDescent="0.3"/>
    <row r="90" ht="24.45" customHeight="1" x14ac:dyDescent="0.3"/>
    <row r="91" ht="24.45" customHeight="1" x14ac:dyDescent="0.3"/>
    <row r="92" ht="24.45" customHeight="1" x14ac:dyDescent="0.3"/>
    <row r="93" ht="24.45" customHeight="1" x14ac:dyDescent="0.3"/>
    <row r="94" ht="24.45" customHeight="1" x14ac:dyDescent="0.3"/>
    <row r="95" ht="24.45" customHeight="1" x14ac:dyDescent="0.3"/>
    <row r="96" ht="24.45" customHeight="1" x14ac:dyDescent="0.3"/>
    <row r="97" ht="24.45" customHeight="1" x14ac:dyDescent="0.3"/>
    <row r="98" ht="24.45" customHeight="1" x14ac:dyDescent="0.3"/>
    <row r="99" ht="24.45" customHeight="1" x14ac:dyDescent="0.3"/>
    <row r="100" ht="24.45" customHeight="1" x14ac:dyDescent="0.3"/>
    <row r="101" ht="24.45" customHeight="1" x14ac:dyDescent="0.3"/>
    <row r="102" ht="24.45" customHeight="1" x14ac:dyDescent="0.3"/>
    <row r="103" ht="24.45" customHeight="1" x14ac:dyDescent="0.3"/>
    <row r="104" ht="24.45" customHeight="1" x14ac:dyDescent="0.3"/>
    <row r="105" ht="24.45" customHeight="1" x14ac:dyDescent="0.3"/>
    <row r="106" ht="24.45" customHeight="1" x14ac:dyDescent="0.3"/>
    <row r="107" ht="24.45" customHeight="1" x14ac:dyDescent="0.3"/>
    <row r="108" ht="24.45" customHeight="1" x14ac:dyDescent="0.3"/>
    <row r="109" ht="24.45" customHeight="1" x14ac:dyDescent="0.3"/>
    <row r="110" ht="24.45" customHeight="1" x14ac:dyDescent="0.3"/>
    <row r="111" ht="24.45" customHeight="1" x14ac:dyDescent="0.3"/>
    <row r="112" ht="24.45" customHeight="1" x14ac:dyDescent="0.3"/>
    <row r="113" spans="1:49" ht="24.45" customHeight="1" x14ac:dyDescent="0.3"/>
    <row r="114" spans="1:49" ht="24.45" customHeight="1" x14ac:dyDescent="0.3"/>
    <row r="115" spans="1:49" ht="24.45" customHeight="1" x14ac:dyDescent="0.3"/>
    <row r="116" spans="1:49" ht="24.45" customHeight="1" x14ac:dyDescent="0.3"/>
    <row r="117" spans="1:49" ht="24.45" customHeight="1" x14ac:dyDescent="0.3">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row>
    <row r="118" spans="1:49" ht="24.45" customHeight="1" x14ac:dyDescent="0.3">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row>
    <row r="119" spans="1:49" ht="24.45" customHeight="1" x14ac:dyDescent="0.3">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row>
    <row r="120" spans="1:49" ht="24.45" customHeight="1" x14ac:dyDescent="0.3">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row>
    <row r="121" spans="1:49" ht="24.45" customHeight="1" x14ac:dyDescent="0.3">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row>
    <row r="122" spans="1:49" ht="24.45" customHeight="1" x14ac:dyDescent="0.3">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row>
    <row r="123" spans="1:49" ht="24.45" customHeight="1" x14ac:dyDescent="0.3">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row>
    <row r="124" spans="1:49" ht="24.45" customHeight="1" x14ac:dyDescent="0.3">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row>
    <row r="125" spans="1:49" ht="24.45" customHeight="1" x14ac:dyDescent="0.3">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row>
    <row r="126" spans="1:49" ht="24.45" customHeight="1" x14ac:dyDescent="0.3">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row>
    <row r="127" spans="1:49" ht="24.45" customHeight="1" x14ac:dyDescent="0.3">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row>
    <row r="128" spans="1:49" ht="24.45" customHeight="1" x14ac:dyDescent="0.3">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row>
    <row r="129" spans="1:49" ht="24.45" customHeight="1" x14ac:dyDescent="0.3">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row>
    <row r="130" spans="1:49" ht="24.45" customHeight="1" x14ac:dyDescent="0.3">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row>
    <row r="131" spans="1:49" ht="24.45" customHeight="1" x14ac:dyDescent="0.3">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row>
    <row r="132" spans="1:49" ht="24.45" customHeight="1" x14ac:dyDescent="0.3">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row>
    <row r="133" spans="1:49" ht="24.45" customHeight="1" x14ac:dyDescent="0.3">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row>
    <row r="134" spans="1:49" ht="24.45" customHeight="1" x14ac:dyDescent="0.3">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row>
    <row r="135" spans="1:49" ht="24.45" customHeight="1" x14ac:dyDescent="0.3"/>
    <row r="136" spans="1:49" ht="24.45" customHeight="1" x14ac:dyDescent="0.3"/>
    <row r="137" spans="1:49" ht="24.45" customHeight="1" x14ac:dyDescent="0.3"/>
    <row r="138" spans="1:49" ht="24.45" customHeight="1" x14ac:dyDescent="0.3"/>
  </sheetData>
  <conditionalFormatting sqref="E12 X13 A14 P14 J16 L17 AB18 AB20 L23 AB23 R24 AB27 U29 AG29 AJ29 AL29 AN29 AR29 J31 Y31 N33 R33 T33 V33 E35 I35 K35 U35 AD35 AJ35">
    <cfRule type="cellIs" dxfId="13" priority="7" operator="notEqual">
      <formula>"A"</formula>
    </cfRule>
  </conditionalFormatting>
  <conditionalFormatting sqref="AI1 AQ1 E8 J9 J11 R11 Z11 AD12 G13 R13 C14 R15 Z15 AB16 G17 T17 Z17 AD17 AG17 E19 Z19 Z24 A29 Y29 AC29 AE29 L31 AB31 AF31 AL31 P33 AB33 AJ33 G35 Y35 AB35 AH35">
    <cfRule type="cellIs" dxfId="12" priority="6" operator="notEqual">
      <formula>"E"</formula>
    </cfRule>
  </conditionalFormatting>
  <conditionalFormatting sqref="X16 A17 E17 A19 AD20 R22 Z22 AG22 AD25 A26 AD27 AP29 Q31 S31 AF33 A34">
    <cfRule type="cellIs" dxfId="11" priority="5" operator="notEqual">
      <formula>"I"</formula>
    </cfRule>
  </conditionalFormatting>
  <conditionalFormatting sqref="AE1 AL1 AD3 G5 R8 Z9 AG10 G11 C12 AG12 T13 E14 M14 U14 W14 AD14 A15 R18 L20 R20 AD21 A22 AD23 A24 AB25 V29 N31 U31 W31 AJ31 X33 AD33 M35 O35 R35 W35 AE35">
    <cfRule type="cellIs" dxfId="10" priority="4" operator="notEqual">
      <formula>"O"</formula>
    </cfRule>
  </conditionalFormatting>
  <conditionalFormatting sqref="AG4 AG7 AG20 AA29 AN31 A32">
    <cfRule type="cellIs" dxfId="9" priority="3" operator="notEqual">
      <formula>"U"</formula>
    </cfRule>
  </conditionalFormatting>
  <conditionalFormatting sqref="U1 W1 AA1 AD7 G8 AD9 E10 X10">
    <cfRule type="cellIs" dxfId="8" priority="2" operator="notEqual">
      <formula>"A"</formula>
    </cfRule>
  </conditionalFormatting>
  <conditionalFormatting sqref="AN1 AD4 P11 H14 J14 S14 AA14 AG14 G15 T15">
    <cfRule type="cellIs" dxfId="7" priority="1" operator="notEqual">
      <formula>"I"</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zoomScale="30" zoomScaleNormal="30" workbookViewId="0">
      <selection activeCell="AA39" sqref="AA39"/>
    </sheetView>
  </sheetViews>
  <sheetFormatPr defaultRowHeight="14.4" x14ac:dyDescent="0.3"/>
  <sheetData>
    <row r="1" spans="1:30" ht="25.8" x14ac:dyDescent="0.5">
      <c r="A1" s="28" t="s">
        <v>70</v>
      </c>
      <c r="B1" s="26"/>
      <c r="C1" s="26"/>
      <c r="D1" s="26"/>
      <c r="E1" s="26"/>
      <c r="F1" s="26"/>
      <c r="G1" s="26"/>
      <c r="H1" s="26"/>
      <c r="I1" s="26"/>
      <c r="J1" s="26"/>
      <c r="K1" s="26"/>
      <c r="L1" s="26"/>
      <c r="M1" s="26"/>
      <c r="N1" s="26"/>
      <c r="O1" s="26"/>
      <c r="P1" s="26"/>
      <c r="Q1" s="26"/>
      <c r="R1" s="26"/>
      <c r="S1" s="26"/>
      <c r="T1" s="26"/>
      <c r="U1" s="26"/>
      <c r="V1" s="26"/>
      <c r="W1" s="26"/>
      <c r="X1" s="26"/>
      <c r="Y1" s="26"/>
      <c r="Z1" s="26"/>
      <c r="AA1" s="26"/>
      <c r="AB1" s="27"/>
      <c r="AC1" s="23" t="s">
        <v>38</v>
      </c>
      <c r="AD1" s="23" t="s">
        <v>38</v>
      </c>
    </row>
    <row r="2" spans="1:30" ht="25.8" x14ac:dyDescent="0.5">
      <c r="A2" s="25" t="s">
        <v>70</v>
      </c>
      <c r="B2" s="26"/>
      <c r="C2" s="26"/>
      <c r="D2" s="26"/>
      <c r="E2" s="26"/>
      <c r="F2" s="26"/>
      <c r="G2" s="26"/>
      <c r="H2" s="26"/>
      <c r="I2" s="26"/>
      <c r="J2" s="26"/>
      <c r="K2" s="26"/>
      <c r="L2" s="26"/>
      <c r="M2" s="26"/>
      <c r="N2" s="26"/>
      <c r="O2" s="26"/>
      <c r="P2" s="26"/>
      <c r="Q2" s="26"/>
      <c r="R2" s="26"/>
      <c r="S2" s="26"/>
      <c r="T2" s="26"/>
      <c r="U2" s="26"/>
      <c r="V2" s="26"/>
      <c r="W2" s="26"/>
      <c r="X2" s="26"/>
      <c r="Y2" s="26"/>
      <c r="Z2" s="26"/>
      <c r="AA2" s="26"/>
      <c r="AB2" s="27"/>
      <c r="AC2" s="23" t="s">
        <v>38</v>
      </c>
      <c r="AD2" s="23" t="s">
        <v>38</v>
      </c>
    </row>
    <row r="3" spans="1:30" ht="25.8" x14ac:dyDescent="0.5">
      <c r="A3" s="28" t="s">
        <v>70</v>
      </c>
      <c r="B3" s="26"/>
      <c r="C3" s="26"/>
      <c r="D3" s="26"/>
      <c r="E3" s="26"/>
      <c r="F3" s="26"/>
      <c r="G3" s="26"/>
      <c r="H3" s="26"/>
      <c r="I3" s="26"/>
      <c r="J3" s="26"/>
      <c r="K3" s="26"/>
      <c r="L3" s="26"/>
      <c r="M3" s="26"/>
      <c r="N3" s="26"/>
      <c r="O3" s="26"/>
      <c r="P3" s="26"/>
      <c r="Q3" s="26"/>
      <c r="R3" s="26"/>
      <c r="S3" s="26"/>
      <c r="T3" s="26"/>
      <c r="U3" s="26"/>
      <c r="V3" s="26"/>
      <c r="W3" s="26"/>
      <c r="X3" s="26"/>
      <c r="Y3" s="26"/>
      <c r="Z3" s="26"/>
      <c r="AA3" s="26"/>
      <c r="AB3" s="27"/>
      <c r="AC3" s="23" t="s">
        <v>38</v>
      </c>
      <c r="AD3" s="23" t="s">
        <v>38</v>
      </c>
    </row>
    <row r="4" spans="1:30" ht="25.8" x14ac:dyDescent="0.5">
      <c r="A4" s="25" t="s">
        <v>70</v>
      </c>
      <c r="B4" s="26"/>
      <c r="C4" s="26"/>
      <c r="D4" s="26"/>
      <c r="E4" s="26"/>
      <c r="F4" s="26"/>
      <c r="G4" s="26"/>
      <c r="H4" s="26"/>
      <c r="I4" s="26"/>
      <c r="J4" s="26"/>
      <c r="K4" s="26"/>
      <c r="L4" s="26"/>
      <c r="M4" s="26"/>
      <c r="N4" s="26"/>
      <c r="O4" s="26"/>
      <c r="P4" s="26"/>
      <c r="Q4" s="26"/>
      <c r="R4" s="26"/>
      <c r="S4" s="26"/>
      <c r="T4" s="26"/>
      <c r="U4" s="26"/>
      <c r="V4" s="26"/>
      <c r="W4" s="26"/>
      <c r="X4" s="26"/>
      <c r="Y4" s="26"/>
      <c r="Z4" s="26"/>
      <c r="AA4" s="26"/>
      <c r="AB4" s="27"/>
      <c r="AC4" s="23" t="s">
        <v>38</v>
      </c>
      <c r="AD4" s="23" t="s">
        <v>38</v>
      </c>
    </row>
    <row r="5" spans="1:30" ht="25.8" x14ac:dyDescent="0.5">
      <c r="A5" s="28" t="s">
        <v>70</v>
      </c>
      <c r="B5" s="26"/>
      <c r="C5" s="26"/>
      <c r="D5" s="26"/>
      <c r="E5" s="26"/>
      <c r="F5" s="26"/>
      <c r="G5" s="26"/>
      <c r="H5" s="26"/>
      <c r="I5" s="26"/>
      <c r="J5" s="26"/>
      <c r="K5" s="26"/>
      <c r="L5" s="26"/>
      <c r="M5" s="26"/>
      <c r="N5" s="26"/>
      <c r="O5" s="26"/>
      <c r="P5" s="26"/>
      <c r="Q5" s="26"/>
      <c r="R5" s="26"/>
      <c r="S5" s="26"/>
      <c r="T5" s="26"/>
      <c r="U5" s="26"/>
      <c r="V5" s="26"/>
      <c r="W5" s="26"/>
      <c r="X5" s="26"/>
      <c r="Y5" s="26"/>
      <c r="Z5" s="26"/>
      <c r="AA5" s="26"/>
      <c r="AB5" s="27"/>
      <c r="AC5" s="23" t="s">
        <v>38</v>
      </c>
      <c r="AD5" s="23" t="s">
        <v>38</v>
      </c>
    </row>
    <row r="6" spans="1:30" ht="25.8" x14ac:dyDescent="0.5">
      <c r="A6" s="25" t="s">
        <v>70</v>
      </c>
      <c r="B6" s="26"/>
      <c r="C6" s="26"/>
      <c r="D6" s="26"/>
      <c r="E6" s="26"/>
      <c r="F6" s="26"/>
      <c r="G6" s="26"/>
      <c r="H6" s="26"/>
      <c r="I6" s="26"/>
      <c r="J6" s="26"/>
      <c r="K6" s="26"/>
      <c r="L6" s="26"/>
      <c r="M6" s="26"/>
      <c r="N6" s="26"/>
      <c r="O6" s="26"/>
      <c r="P6" s="26"/>
      <c r="Q6" s="26"/>
      <c r="R6" s="26"/>
      <c r="S6" s="26"/>
      <c r="T6" s="26"/>
      <c r="U6" s="26"/>
      <c r="V6" s="26"/>
      <c r="W6" s="26"/>
      <c r="X6" s="26"/>
      <c r="Y6" s="26"/>
      <c r="Z6" s="26"/>
      <c r="AA6" s="26"/>
      <c r="AB6" s="27"/>
      <c r="AC6" s="23" t="s">
        <v>38</v>
      </c>
      <c r="AD6" s="23" t="s">
        <v>38</v>
      </c>
    </row>
    <row r="7" spans="1:30" ht="25.8" x14ac:dyDescent="0.5">
      <c r="A7" s="28" t="s">
        <v>70</v>
      </c>
      <c r="B7" s="26"/>
      <c r="C7" s="26"/>
      <c r="D7" s="26"/>
      <c r="E7" s="26"/>
      <c r="F7" s="26"/>
      <c r="G7" s="26"/>
      <c r="H7" s="26"/>
      <c r="I7" s="26"/>
      <c r="J7" s="26"/>
      <c r="K7" s="26"/>
      <c r="L7" s="26"/>
      <c r="M7" s="26"/>
      <c r="N7" s="26"/>
      <c r="O7" s="26"/>
      <c r="P7" s="26"/>
      <c r="Q7" s="26"/>
      <c r="R7" s="26"/>
      <c r="S7" s="26"/>
      <c r="T7" s="26"/>
      <c r="U7" s="26"/>
      <c r="V7" s="26"/>
      <c r="W7" s="26"/>
      <c r="X7" s="26"/>
      <c r="Y7" s="26"/>
      <c r="Z7" s="26"/>
      <c r="AA7" s="26"/>
      <c r="AB7" s="27"/>
      <c r="AC7" s="23" t="s">
        <v>38</v>
      </c>
      <c r="AD7" s="23" t="s">
        <v>38</v>
      </c>
    </row>
    <row r="8" spans="1:30" ht="25.8" x14ac:dyDescent="0.5">
      <c r="A8" s="25" t="s">
        <v>70</v>
      </c>
      <c r="B8" s="26"/>
      <c r="C8" s="26"/>
      <c r="D8" s="26"/>
      <c r="E8" s="26"/>
      <c r="F8" s="26"/>
      <c r="G8" s="26"/>
      <c r="H8" s="26"/>
      <c r="I8" s="26"/>
      <c r="J8" s="26"/>
      <c r="K8" s="26"/>
      <c r="L8" s="26"/>
      <c r="M8" s="26"/>
      <c r="N8" s="26"/>
      <c r="O8" s="26"/>
      <c r="P8" s="26"/>
      <c r="Q8" s="26"/>
      <c r="R8" s="26"/>
      <c r="S8" s="26"/>
      <c r="T8" s="26"/>
      <c r="U8" s="26"/>
      <c r="V8" s="26"/>
      <c r="W8" s="26"/>
      <c r="X8" s="26"/>
      <c r="Y8" s="26"/>
      <c r="Z8" s="26"/>
      <c r="AA8" s="26"/>
      <c r="AB8" s="27"/>
      <c r="AC8" s="23" t="s">
        <v>38</v>
      </c>
      <c r="AD8" s="23" t="s">
        <v>38</v>
      </c>
    </row>
    <row r="9" spans="1:30" ht="25.8" x14ac:dyDescent="0.5">
      <c r="A9" s="28" t="s">
        <v>70</v>
      </c>
      <c r="B9" s="26"/>
      <c r="C9" s="26"/>
      <c r="D9" s="26"/>
      <c r="E9" s="26"/>
      <c r="F9" s="26"/>
      <c r="G9" s="26"/>
      <c r="H9" s="26"/>
      <c r="I9" s="26"/>
      <c r="J9" s="26"/>
      <c r="K9" s="26"/>
      <c r="L9" s="26"/>
      <c r="M9" s="26"/>
      <c r="N9" s="26"/>
      <c r="O9" s="26"/>
      <c r="P9" s="26"/>
      <c r="Q9" s="26"/>
      <c r="R9" s="26"/>
      <c r="S9" s="26"/>
      <c r="T9" s="26"/>
      <c r="U9" s="26"/>
      <c r="V9" s="26"/>
      <c r="W9" s="26"/>
      <c r="X9" s="26"/>
      <c r="Y9" s="26"/>
      <c r="Z9" s="26"/>
      <c r="AA9" s="26"/>
      <c r="AB9" s="27"/>
      <c r="AC9" s="23" t="s">
        <v>38</v>
      </c>
      <c r="AD9" s="23" t="s">
        <v>38</v>
      </c>
    </row>
    <row r="10" spans="1:30" ht="25.8" x14ac:dyDescent="0.5">
      <c r="A10" s="25" t="s">
        <v>70</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7"/>
      <c r="AC10" s="23" t="s">
        <v>38</v>
      </c>
      <c r="AD10" s="23" t="s">
        <v>38</v>
      </c>
    </row>
    <row r="11" spans="1:30" ht="25.8" x14ac:dyDescent="0.5">
      <c r="A11" s="28" t="s">
        <v>70</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7"/>
      <c r="AC11" s="23" t="s">
        <v>38</v>
      </c>
      <c r="AD11" s="23" t="s">
        <v>38</v>
      </c>
    </row>
    <row r="12" spans="1:30" ht="25.8" x14ac:dyDescent="0.5">
      <c r="A12" s="25" t="s">
        <v>70</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7"/>
      <c r="AC12" s="23" t="s">
        <v>38</v>
      </c>
      <c r="AD12" s="23" t="s">
        <v>38</v>
      </c>
    </row>
    <row r="13" spans="1:30" ht="25.8" x14ac:dyDescent="0.5">
      <c r="A13" s="28" t="s">
        <v>70</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7"/>
      <c r="AC13" s="23" t="s">
        <v>38</v>
      </c>
      <c r="AD13" s="23" t="s">
        <v>38</v>
      </c>
    </row>
    <row r="14" spans="1:30" ht="25.8" x14ac:dyDescent="0.5">
      <c r="A14" s="25" t="s">
        <v>70</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7"/>
      <c r="AC14" s="23" t="s">
        <v>38</v>
      </c>
      <c r="AD14" s="23" t="s">
        <v>38</v>
      </c>
    </row>
    <row r="15" spans="1:30" ht="25.8" x14ac:dyDescent="0.5">
      <c r="A15" s="28" t="s">
        <v>70</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7"/>
      <c r="AC15" s="23" t="s">
        <v>38</v>
      </c>
      <c r="AD15" s="23" t="s">
        <v>38</v>
      </c>
    </row>
    <row r="16" spans="1:30" ht="25.8" x14ac:dyDescent="0.5">
      <c r="A16" s="25" t="s">
        <v>70</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7"/>
      <c r="AC16" s="23" t="s">
        <v>38</v>
      </c>
      <c r="AD16" s="23" t="s">
        <v>38</v>
      </c>
    </row>
    <row r="17" spans="1:30" ht="25.8" x14ac:dyDescent="0.5">
      <c r="A17" s="28" t="s">
        <v>70</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7"/>
      <c r="AC17" s="23" t="s">
        <v>38</v>
      </c>
      <c r="AD17" s="23" t="s">
        <v>38</v>
      </c>
    </row>
    <row r="18" spans="1:30" ht="25.8" x14ac:dyDescent="0.5">
      <c r="A18" s="25" t="s">
        <v>70</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7"/>
      <c r="AC18" s="23" t="s">
        <v>38</v>
      </c>
      <c r="AD18" s="23" t="s">
        <v>38</v>
      </c>
    </row>
    <row r="19" spans="1:30" ht="25.8" x14ac:dyDescent="0.5">
      <c r="A19" s="28" t="s">
        <v>70</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7"/>
      <c r="AC19" s="23" t="s">
        <v>38</v>
      </c>
      <c r="AD19" s="23" t="s">
        <v>38</v>
      </c>
    </row>
  </sheetData>
  <mergeCells count="19">
    <mergeCell ref="A11:AB11"/>
    <mergeCell ref="A6:AB6"/>
    <mergeCell ref="A7:AB7"/>
    <mergeCell ref="A8:AB8"/>
    <mergeCell ref="A9:AB9"/>
    <mergeCell ref="A10:AB10"/>
    <mergeCell ref="A1:AB1"/>
    <mergeCell ref="A2:AB2"/>
    <mergeCell ref="A3:AB3"/>
    <mergeCell ref="A4:AB4"/>
    <mergeCell ref="A5:AB5"/>
    <mergeCell ref="A18:AB18"/>
    <mergeCell ref="A19:AB19"/>
    <mergeCell ref="A12:AB12"/>
    <mergeCell ref="A13:AB13"/>
    <mergeCell ref="A14:AB14"/>
    <mergeCell ref="A15:AB15"/>
    <mergeCell ref="A16:AB16"/>
    <mergeCell ref="A17:A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38"/>
  <sheetViews>
    <sheetView topLeftCell="A30" zoomScale="60" zoomScaleNormal="60" workbookViewId="0">
      <selection activeCell="Z6" sqref="Z6"/>
    </sheetView>
  </sheetViews>
  <sheetFormatPr defaultRowHeight="14.4" x14ac:dyDescent="0.3"/>
  <cols>
    <col min="1" max="56" width="5.44140625" customWidth="1"/>
    <col min="57" max="57" width="2.44140625" customWidth="1"/>
  </cols>
  <sheetData>
    <row r="1" spans="1:43" ht="24.45" customHeight="1" x14ac:dyDescent="0.3">
      <c r="T1" s="10" t="str">
        <f>IF(PRIMER!AL55=AM19,"6DP","6X")</f>
        <v>6X</v>
      </c>
      <c r="U1" s="16"/>
      <c r="V1" s="1" t="s">
        <v>21</v>
      </c>
      <c r="W1" s="16"/>
      <c r="X1" s="3" t="s">
        <v>1</v>
      </c>
      <c r="Y1" s="1" t="s">
        <v>9</v>
      </c>
      <c r="Z1" s="1" t="s">
        <v>1</v>
      </c>
      <c r="AA1" s="16"/>
      <c r="AB1" s="1" t="s">
        <v>6</v>
      </c>
      <c r="AC1" s="1" t="s">
        <v>13</v>
      </c>
      <c r="AD1" s="5" t="str">
        <f>IF(PRIMER!AL49=AM13,"7P","7X")</f>
        <v>7X</v>
      </c>
      <c r="AE1" s="16"/>
      <c r="AF1" s="1" t="s">
        <v>1</v>
      </c>
      <c r="AG1" s="1" t="s">
        <v>9</v>
      </c>
      <c r="AH1" s="1" t="s">
        <v>6</v>
      </c>
      <c r="AI1" s="19"/>
      <c r="AJ1" s="1" t="s">
        <v>13</v>
      </c>
      <c r="AK1" s="1" t="s">
        <v>9</v>
      </c>
      <c r="AL1" s="16"/>
      <c r="AM1" s="1" t="s">
        <v>1</v>
      </c>
      <c r="AN1" s="16"/>
      <c r="AO1" s="1" t="s">
        <v>9</v>
      </c>
      <c r="AP1" s="1" t="s">
        <v>3</v>
      </c>
      <c r="AQ1" s="16"/>
    </row>
    <row r="2" spans="1:43" ht="24.45" customHeight="1" x14ac:dyDescent="0.3">
      <c r="AD2" s="1" t="s">
        <v>1</v>
      </c>
    </row>
    <row r="3" spans="1:43" ht="24.45" customHeight="1" x14ac:dyDescent="0.3">
      <c r="AD3" s="16"/>
      <c r="AG3" s="8" t="str">
        <f>IF(PRIMER!AL50=AM14,"12K","12X")</f>
        <v>12X</v>
      </c>
    </row>
    <row r="4" spans="1:43" ht="24.45" customHeight="1" x14ac:dyDescent="0.3">
      <c r="G4" s="5" t="str">
        <f>IF(PRIMER!AL40=AM4,"4P","4X")</f>
        <v>4X</v>
      </c>
      <c r="AD4" s="16"/>
      <c r="AG4" s="16"/>
    </row>
    <row r="5" spans="1:43" ht="24.45" customHeight="1" x14ac:dyDescent="0.3">
      <c r="G5" s="16"/>
      <c r="AD5" s="1" t="s">
        <v>5</v>
      </c>
      <c r="AG5" s="1" t="s">
        <v>14</v>
      </c>
    </row>
    <row r="6" spans="1:43" ht="24.45" customHeight="1" x14ac:dyDescent="0.3">
      <c r="E6" s="5" t="str">
        <f>IF(PRIMER!AL39=AM3,"6P","6X")</f>
        <v>6X</v>
      </c>
      <c r="G6" s="1" t="s">
        <v>20</v>
      </c>
      <c r="AD6" s="1" t="s">
        <v>3</v>
      </c>
      <c r="AG6" s="1" t="s">
        <v>9</v>
      </c>
    </row>
    <row r="7" spans="1:43" ht="24.45" customHeight="1" x14ac:dyDescent="0.3">
      <c r="E7" s="1" t="s">
        <v>1</v>
      </c>
      <c r="G7" s="1" t="s">
        <v>9</v>
      </c>
      <c r="R7" s="5" t="str">
        <f>IF(PRIMER!AL44=AM8,"3P","8X")</f>
        <v>8X</v>
      </c>
      <c r="Z7" s="8" t="str">
        <f>IF(PRIMER!AL47=AM11,"10S","10X")</f>
        <v>10X</v>
      </c>
      <c r="AD7" s="16"/>
      <c r="AG7" s="16"/>
    </row>
    <row r="8" spans="1:43" ht="24.45" customHeight="1" thickBot="1" x14ac:dyDescent="0.35">
      <c r="E8" s="16" t="s">
        <v>2</v>
      </c>
      <c r="G8" s="15"/>
      <c r="J8" s="5" t="str">
        <f>IF(PRIMER!AL41=AM5,"5Ž","5Ž")</f>
        <v>5Ž</v>
      </c>
      <c r="R8" s="16"/>
      <c r="Z8" s="1" t="s">
        <v>14</v>
      </c>
      <c r="AD8" s="1" t="s">
        <v>11</v>
      </c>
      <c r="AG8" s="1" t="s">
        <v>1</v>
      </c>
    </row>
    <row r="9" spans="1:43" ht="24.45" customHeight="1" thickBot="1" x14ac:dyDescent="0.35">
      <c r="E9" s="1" t="s">
        <v>3</v>
      </c>
      <c r="G9" s="1" t="s">
        <v>13</v>
      </c>
      <c r="J9" s="16"/>
      <c r="R9" s="1" t="s">
        <v>13</v>
      </c>
      <c r="X9" s="5" t="str">
        <f>IF(PRIMER!AL46=AM10,"11L","11X")</f>
        <v>11X</v>
      </c>
      <c r="Z9" s="16"/>
      <c r="AD9" s="15"/>
      <c r="AG9" s="1" t="s">
        <v>6</v>
      </c>
    </row>
    <row r="10" spans="1:43" ht="24.45" customHeight="1" thickBot="1" x14ac:dyDescent="0.35">
      <c r="C10" s="8" t="str">
        <f>IF(AL38=AM38,"13P","13X")</f>
        <v>13X</v>
      </c>
      <c r="E10" s="16" t="s">
        <v>10</v>
      </c>
      <c r="G10" s="1" t="s">
        <v>14</v>
      </c>
      <c r="J10" s="1" t="s">
        <v>14</v>
      </c>
      <c r="P10" s="5" t="str">
        <f>IF(PRIMER!AL43=AM7,"8P","8X")</f>
        <v>8X</v>
      </c>
      <c r="R10" s="1" t="s">
        <v>1</v>
      </c>
      <c r="T10" s="5" t="str">
        <f>IF(PRIMER!AL45=AM9,"9P","9X")</f>
        <v>9X</v>
      </c>
      <c r="X10" s="16"/>
      <c r="Z10" s="1" t="s">
        <v>3</v>
      </c>
      <c r="AD10" s="7" t="s">
        <v>3</v>
      </c>
      <c r="AG10" s="15"/>
    </row>
    <row r="11" spans="1:43" ht="24.45" customHeight="1" x14ac:dyDescent="0.3">
      <c r="C11" s="1" t="s">
        <v>1</v>
      </c>
      <c r="E11" s="1" t="s">
        <v>18</v>
      </c>
      <c r="G11" s="16"/>
      <c r="J11" s="16"/>
      <c r="L11" s="8" t="str">
        <f>IF(PRIMER!AL42=AM6,"12S","12X")</f>
        <v>12X</v>
      </c>
      <c r="N11" s="5" t="str">
        <f>IF(PRIMER!AL42=AM6,"2P","2X")</f>
        <v>2X</v>
      </c>
      <c r="P11" s="16"/>
      <c r="R11" s="16"/>
      <c r="T11" s="1"/>
      <c r="X11" s="1" t="s">
        <v>25</v>
      </c>
      <c r="Z11" s="16"/>
      <c r="AD11" s="1" t="s">
        <v>6</v>
      </c>
      <c r="AG11" s="1" t="s">
        <v>13</v>
      </c>
    </row>
    <row r="12" spans="1:43" ht="24.45" customHeight="1" thickBot="1" x14ac:dyDescent="0.35">
      <c r="C12" s="16" t="s">
        <v>4</v>
      </c>
      <c r="E12" s="15" t="s">
        <v>10</v>
      </c>
      <c r="G12" s="1" t="s">
        <v>3</v>
      </c>
      <c r="J12" s="1" t="s">
        <v>5</v>
      </c>
      <c r="L12" s="1" t="s">
        <v>0</v>
      </c>
      <c r="N12" s="1"/>
      <c r="P12" s="1" t="s">
        <v>13</v>
      </c>
      <c r="R12" s="1" t="s">
        <v>25</v>
      </c>
      <c r="T12" s="1" t="s">
        <v>13</v>
      </c>
      <c r="X12" s="1" t="s">
        <v>11</v>
      </c>
      <c r="Z12" s="1" t="s">
        <v>6</v>
      </c>
      <c r="AD12" s="16"/>
      <c r="AG12" s="16"/>
      <c r="AN12" s="9"/>
    </row>
    <row r="13" spans="1:43" ht="24.45" customHeight="1" x14ac:dyDescent="0.3">
      <c r="C13" s="1" t="s">
        <v>12</v>
      </c>
      <c r="E13" s="6" t="s">
        <v>0</v>
      </c>
      <c r="G13" s="16"/>
      <c r="J13" s="1" t="s">
        <v>6</v>
      </c>
      <c r="L13" s="1" t="s">
        <v>14</v>
      </c>
      <c r="N13" s="1" t="s">
        <v>20</v>
      </c>
      <c r="P13" s="1" t="s">
        <v>12</v>
      </c>
      <c r="R13" s="16"/>
      <c r="T13" s="16"/>
      <c r="X13" s="16"/>
      <c r="Z13" s="1" t="s">
        <v>13</v>
      </c>
      <c r="AD13" s="1" t="s">
        <v>0</v>
      </c>
      <c r="AG13" s="1" t="s">
        <v>18</v>
      </c>
      <c r="AN13" s="9"/>
    </row>
    <row r="14" spans="1:43" ht="24.45" customHeight="1" x14ac:dyDescent="0.3">
      <c r="A14" s="17" t="str">
        <f>IF(AL37=AM37,"1P","1X")</f>
        <v>1X</v>
      </c>
      <c r="B14" s="1" t="s">
        <v>1</v>
      </c>
      <c r="C14" s="16" t="s">
        <v>2</v>
      </c>
      <c r="D14" s="4" t="s">
        <v>3</v>
      </c>
      <c r="E14" s="16" t="s">
        <v>4</v>
      </c>
      <c r="F14" s="2" t="s">
        <v>5</v>
      </c>
      <c r="G14" s="1" t="s">
        <v>6</v>
      </c>
      <c r="H14" s="16" t="s">
        <v>7</v>
      </c>
      <c r="I14" s="1" t="s">
        <v>8</v>
      </c>
      <c r="J14" s="19" t="s">
        <v>7</v>
      </c>
      <c r="K14" s="3" t="s">
        <v>3</v>
      </c>
      <c r="L14" s="1" t="s">
        <v>6</v>
      </c>
      <c r="M14" s="16" t="s">
        <v>4</v>
      </c>
      <c r="N14" s="1" t="s">
        <v>9</v>
      </c>
      <c r="O14" s="4" t="s">
        <v>1</v>
      </c>
      <c r="P14" s="16" t="s">
        <v>10</v>
      </c>
      <c r="Q14" s="2" t="s">
        <v>6</v>
      </c>
      <c r="R14" s="1" t="s">
        <v>11</v>
      </c>
      <c r="S14" s="19" t="s">
        <v>7</v>
      </c>
      <c r="T14" s="1" t="s">
        <v>0</v>
      </c>
      <c r="U14" s="16" t="s">
        <v>4</v>
      </c>
      <c r="V14" s="1" t="s">
        <v>12</v>
      </c>
      <c r="W14" s="16" t="s">
        <v>4</v>
      </c>
      <c r="X14" s="1" t="s">
        <v>1</v>
      </c>
      <c r="Y14" s="1" t="s">
        <v>13</v>
      </c>
      <c r="Z14" s="1" t="s">
        <v>8</v>
      </c>
      <c r="AA14" s="19" t="s">
        <v>7</v>
      </c>
      <c r="AB14" s="8" t="str">
        <f>IF(PRIMER!AL48=AM12,"13P","13X")</f>
        <v>13X</v>
      </c>
      <c r="AC14" s="1" t="s">
        <v>14</v>
      </c>
      <c r="AD14" s="16" t="s">
        <v>4</v>
      </c>
      <c r="AE14" s="1" t="s">
        <v>3</v>
      </c>
      <c r="AF14" s="1" t="s">
        <v>15</v>
      </c>
      <c r="AG14" s="16" t="s">
        <v>7</v>
      </c>
      <c r="AN14" s="9"/>
    </row>
    <row r="15" spans="1:43" ht="24.45" customHeight="1" thickBot="1" x14ac:dyDescent="0.35">
      <c r="A15" s="16"/>
      <c r="C15" s="1" t="s">
        <v>9</v>
      </c>
      <c r="E15" s="1" t="s">
        <v>9</v>
      </c>
      <c r="G15" s="16"/>
      <c r="J15" s="1" t="s">
        <v>21</v>
      </c>
      <c r="L15" s="1" t="s">
        <v>20</v>
      </c>
      <c r="N15" s="1"/>
      <c r="R15" s="15"/>
      <c r="T15" s="16"/>
      <c r="X15" s="1" t="s">
        <v>11</v>
      </c>
      <c r="Z15" s="15"/>
      <c r="AB15" s="1" t="s">
        <v>1</v>
      </c>
      <c r="AD15" s="1" t="s">
        <v>13</v>
      </c>
      <c r="AG15" s="1" t="s">
        <v>9</v>
      </c>
      <c r="AN15" s="9"/>
    </row>
    <row r="16" spans="1:43" ht="24.45" customHeight="1" x14ac:dyDescent="0.3">
      <c r="A16" s="1" t="s">
        <v>14</v>
      </c>
      <c r="E16" s="1" t="s">
        <v>6</v>
      </c>
      <c r="G16" s="1" t="s">
        <v>11</v>
      </c>
      <c r="J16" s="16"/>
      <c r="L16" s="1" t="s">
        <v>6</v>
      </c>
      <c r="R16" s="1" t="s">
        <v>13</v>
      </c>
      <c r="T16" s="1" t="s">
        <v>13</v>
      </c>
      <c r="X16" s="16"/>
      <c r="Z16" s="1" t="s">
        <v>18</v>
      </c>
      <c r="AB16" s="16"/>
      <c r="AD16" s="1" t="s">
        <v>1</v>
      </c>
      <c r="AG16" s="1" t="s">
        <v>11</v>
      </c>
      <c r="AN16" s="9"/>
    </row>
    <row r="17" spans="1:44" ht="24.45" customHeight="1" thickBot="1" x14ac:dyDescent="0.35">
      <c r="A17" s="16"/>
      <c r="E17" s="16" t="s">
        <v>7</v>
      </c>
      <c r="G17" s="16"/>
      <c r="L17" s="15"/>
      <c r="R17" s="1" t="s">
        <v>0</v>
      </c>
      <c r="T17" s="16"/>
      <c r="Z17" s="16"/>
      <c r="AB17" s="1" t="s">
        <v>6</v>
      </c>
      <c r="AD17" s="16"/>
      <c r="AG17" s="15"/>
      <c r="AN17" s="9"/>
    </row>
    <row r="18" spans="1:44" ht="24.45" customHeight="1" x14ac:dyDescent="0.3">
      <c r="A18" s="1" t="s">
        <v>9</v>
      </c>
      <c r="E18" s="1" t="s">
        <v>8</v>
      </c>
      <c r="L18" s="1" t="s">
        <v>0</v>
      </c>
      <c r="R18" s="16"/>
      <c r="T18" s="9"/>
      <c r="Z18" s="1" t="s">
        <v>14</v>
      </c>
      <c r="AB18" s="16"/>
      <c r="AD18" s="1" t="s">
        <v>25</v>
      </c>
      <c r="AG18" s="1" t="s">
        <v>14</v>
      </c>
      <c r="AN18" s="9"/>
    </row>
    <row r="19" spans="1:44" ht="24.45" customHeight="1" x14ac:dyDescent="0.3">
      <c r="A19" s="16"/>
      <c r="E19" s="16" t="s">
        <v>2</v>
      </c>
      <c r="L19" s="1" t="s">
        <v>14</v>
      </c>
      <c r="R19" s="1" t="s">
        <v>1</v>
      </c>
      <c r="T19" s="9"/>
      <c r="Z19" s="16"/>
      <c r="AB19" s="1" t="s">
        <v>20</v>
      </c>
      <c r="AD19" s="1" t="s">
        <v>6</v>
      </c>
      <c r="AG19" s="1" t="s">
        <v>11</v>
      </c>
      <c r="AN19" s="9"/>
    </row>
    <row r="20" spans="1:44" ht="24.45" customHeight="1" thickBot="1" x14ac:dyDescent="0.35">
      <c r="A20" s="1" t="s">
        <v>26</v>
      </c>
      <c r="L20" s="16"/>
      <c r="R20" s="16"/>
      <c r="T20" s="9"/>
      <c r="Z20" s="1" t="s">
        <v>5</v>
      </c>
      <c r="AB20" s="15"/>
      <c r="AD20" s="15"/>
      <c r="AG20" s="16"/>
      <c r="AN20" s="9"/>
    </row>
    <row r="21" spans="1:44" ht="24.45" customHeight="1" x14ac:dyDescent="0.3">
      <c r="A21" s="1" t="s">
        <v>6</v>
      </c>
      <c r="L21" s="1" t="s">
        <v>3</v>
      </c>
      <c r="R21" s="1" t="s">
        <v>26</v>
      </c>
      <c r="T21" s="9"/>
      <c r="Z21" s="1" t="s">
        <v>6</v>
      </c>
      <c r="AB21" s="1" t="s">
        <v>15</v>
      </c>
      <c r="AD21" s="16"/>
      <c r="AG21" s="1" t="s">
        <v>25</v>
      </c>
      <c r="AN21" s="9"/>
    </row>
    <row r="22" spans="1:44" ht="24.45" customHeight="1" thickBot="1" x14ac:dyDescent="0.35">
      <c r="A22" s="15"/>
      <c r="L22" s="1" t="s">
        <v>15</v>
      </c>
      <c r="R22" s="16"/>
      <c r="T22" s="9"/>
      <c r="Z22" s="16"/>
      <c r="AB22" s="1" t="s">
        <v>14</v>
      </c>
      <c r="AD22" s="1" t="s">
        <v>8</v>
      </c>
      <c r="AG22" s="16"/>
      <c r="AN22" s="9"/>
    </row>
    <row r="23" spans="1:44" ht="24.45" customHeight="1" x14ac:dyDescent="0.3">
      <c r="A23" s="1" t="s">
        <v>13</v>
      </c>
      <c r="L23" s="16"/>
      <c r="R23" s="1" t="s">
        <v>14</v>
      </c>
      <c r="T23" s="9"/>
      <c r="Z23" s="1" t="s">
        <v>21</v>
      </c>
      <c r="AB23" s="16"/>
      <c r="AD23" s="16"/>
      <c r="AN23" s="9"/>
    </row>
    <row r="24" spans="1:44" ht="24.45" customHeight="1" x14ac:dyDescent="0.3">
      <c r="A24" s="16"/>
      <c r="R24" s="16"/>
      <c r="T24" s="9"/>
      <c r="Z24" s="16"/>
      <c r="AB24" s="1" t="s">
        <v>32</v>
      </c>
      <c r="AD24" s="1" t="s">
        <v>14</v>
      </c>
    </row>
    <row r="25" spans="1:44" ht="24.45" customHeight="1" thickBot="1" x14ac:dyDescent="0.35">
      <c r="A25" s="1" t="s">
        <v>18</v>
      </c>
      <c r="T25" s="9"/>
      <c r="Z25" s="9"/>
      <c r="AB25" s="15"/>
      <c r="AD25" s="16"/>
    </row>
    <row r="26" spans="1:44" ht="24.45" customHeight="1" x14ac:dyDescent="0.3">
      <c r="A26" s="16"/>
      <c r="R26" s="9"/>
      <c r="Z26" s="9"/>
      <c r="AB26" s="1" t="s">
        <v>12</v>
      </c>
      <c r="AD26" s="1" t="s">
        <v>21</v>
      </c>
    </row>
    <row r="27" spans="1:44" ht="24.45" customHeight="1" x14ac:dyDescent="0.3">
      <c r="A27" s="1" t="s">
        <v>9</v>
      </c>
      <c r="Z27" s="9"/>
      <c r="AB27" s="16"/>
      <c r="AD27" s="16"/>
    </row>
    <row r="28" spans="1:44" ht="24.45" customHeight="1" x14ac:dyDescent="0.3">
      <c r="A28" s="1" t="s">
        <v>11</v>
      </c>
      <c r="Z28" s="9"/>
      <c r="AB28" s="1" t="s">
        <v>6</v>
      </c>
    </row>
    <row r="29" spans="1:44" ht="24.45" customHeight="1" thickBot="1" x14ac:dyDescent="0.35">
      <c r="A29" s="15"/>
      <c r="U29" s="17" t="str">
        <f>IF(PRIMER!AL51=AM15,"2P","2X")</f>
        <v>2X</v>
      </c>
      <c r="V29" s="16"/>
      <c r="W29" s="1" t="s">
        <v>13</v>
      </c>
      <c r="X29" s="1" t="s">
        <v>1</v>
      </c>
      <c r="Y29" s="16"/>
      <c r="Z29" s="1" t="s">
        <v>25</v>
      </c>
      <c r="AA29" s="16"/>
      <c r="AB29" s="1" t="s">
        <v>11</v>
      </c>
      <c r="AC29" s="19"/>
      <c r="AD29" s="1" t="s">
        <v>25</v>
      </c>
      <c r="AE29" s="16"/>
      <c r="AF29" s="1" t="s">
        <v>6</v>
      </c>
      <c r="AG29" s="16"/>
      <c r="AH29" s="1" t="s">
        <v>1</v>
      </c>
      <c r="AI29" s="1" t="s">
        <v>6</v>
      </c>
      <c r="AJ29" s="19"/>
      <c r="AK29" s="1" t="s">
        <v>6</v>
      </c>
      <c r="AL29" s="16"/>
      <c r="AM29" s="1" t="s">
        <v>8</v>
      </c>
      <c r="AN29" s="16"/>
      <c r="AO29" s="1" t="s">
        <v>5</v>
      </c>
      <c r="AP29" s="16"/>
      <c r="AQ29" s="1" t="s">
        <v>14</v>
      </c>
      <c r="AR29" s="16"/>
    </row>
    <row r="30" spans="1:44" ht="24.45" customHeight="1" x14ac:dyDescent="0.3">
      <c r="A30" s="1" t="s">
        <v>14</v>
      </c>
      <c r="AB30" s="1" t="s">
        <v>20</v>
      </c>
    </row>
    <row r="31" spans="1:44" ht="24.45" customHeight="1" thickBot="1" x14ac:dyDescent="0.35">
      <c r="A31" s="1" t="s">
        <v>11</v>
      </c>
      <c r="J31" s="17" t="str">
        <f>IF(PRIMER!AL54=AM18,"5P","5X")</f>
        <v>5X</v>
      </c>
      <c r="K31" s="1" t="s">
        <v>1</v>
      </c>
      <c r="L31" s="16"/>
      <c r="M31" s="1" t="s">
        <v>3</v>
      </c>
      <c r="N31" s="16"/>
      <c r="O31" s="1" t="s">
        <v>5</v>
      </c>
      <c r="P31" s="1" t="s">
        <v>6</v>
      </c>
      <c r="Q31" s="16"/>
      <c r="R31" s="1" t="s">
        <v>8</v>
      </c>
      <c r="S31" s="19"/>
      <c r="T31" s="1" t="s">
        <v>9</v>
      </c>
      <c r="U31" s="16"/>
      <c r="V31" s="1" t="s">
        <v>3</v>
      </c>
      <c r="W31" s="16"/>
      <c r="X31" s="1" t="s">
        <v>1</v>
      </c>
      <c r="Y31" s="19"/>
      <c r="Z31" s="3" t="s">
        <v>3</v>
      </c>
      <c r="AA31" s="1" t="s">
        <v>21</v>
      </c>
      <c r="AB31" s="15"/>
      <c r="AC31" s="1" t="s">
        <v>13</v>
      </c>
      <c r="AD31" s="1" t="s">
        <v>9</v>
      </c>
      <c r="AE31" s="1" t="s">
        <v>6</v>
      </c>
      <c r="AF31" s="16"/>
      <c r="AG31" s="3" t="s">
        <v>12</v>
      </c>
      <c r="AH31" s="1" t="s">
        <v>0</v>
      </c>
      <c r="AI31" s="1" t="s">
        <v>1</v>
      </c>
      <c r="AJ31" s="16"/>
      <c r="AK31" s="1" t="s">
        <v>12</v>
      </c>
      <c r="AL31" s="16"/>
      <c r="AM31" s="1" t="s">
        <v>9</v>
      </c>
      <c r="AN31" s="16"/>
    </row>
    <row r="32" spans="1:44" ht="24.45" customHeight="1" x14ac:dyDescent="0.3">
      <c r="A32" s="16"/>
      <c r="AB32" s="1" t="s">
        <v>9</v>
      </c>
    </row>
    <row r="33" spans="1:39" ht="24.45" customHeight="1" x14ac:dyDescent="0.3">
      <c r="A33" s="1" t="s">
        <v>25</v>
      </c>
      <c r="N33" s="17" t="str">
        <f>IF(PRIMER!AL53=AM17,"4P","4X")</f>
        <v>4X</v>
      </c>
      <c r="O33" s="1" t="s">
        <v>1</v>
      </c>
      <c r="P33" s="16"/>
      <c r="Q33" s="1" t="s">
        <v>3</v>
      </c>
      <c r="R33" s="16"/>
      <c r="S33" s="1" t="s">
        <v>18</v>
      </c>
      <c r="T33" s="19"/>
      <c r="U33" s="1" t="s">
        <v>3</v>
      </c>
      <c r="V33" s="16"/>
      <c r="W33" s="1" t="s">
        <v>32</v>
      </c>
      <c r="X33" s="16"/>
      <c r="Y33" s="1" t="s">
        <v>6</v>
      </c>
      <c r="Z33" s="1" t="s">
        <v>13</v>
      </c>
      <c r="AA33" s="1" t="s">
        <v>8</v>
      </c>
      <c r="AB33" s="19"/>
      <c r="AC33" s="1" t="s">
        <v>0</v>
      </c>
      <c r="AD33" s="16"/>
      <c r="AE33" s="1" t="s">
        <v>20</v>
      </c>
      <c r="AF33" s="16"/>
      <c r="AG33" s="1" t="s">
        <v>14</v>
      </c>
      <c r="AH33" s="1" t="s">
        <v>11</v>
      </c>
      <c r="AI33" s="1" t="s">
        <v>8</v>
      </c>
      <c r="AJ33" s="16"/>
    </row>
    <row r="34" spans="1:39" ht="24.45" customHeight="1" x14ac:dyDescent="0.3">
      <c r="A34" s="16"/>
      <c r="AB34" s="1" t="s">
        <v>18</v>
      </c>
    </row>
    <row r="35" spans="1:39" ht="24.45" customHeight="1" x14ac:dyDescent="0.3">
      <c r="E35" s="17" t="str">
        <f>IF(PRIMER!AL52=AM16,"3P","3X")</f>
        <v>3X</v>
      </c>
      <c r="F35" s="1" t="s">
        <v>1</v>
      </c>
      <c r="G35" s="16"/>
      <c r="H35" s="1" t="s">
        <v>3</v>
      </c>
      <c r="I35" s="16"/>
      <c r="J35" s="1" t="s">
        <v>18</v>
      </c>
      <c r="K35" s="19"/>
      <c r="L35" s="1" t="s">
        <v>8</v>
      </c>
      <c r="M35" s="16"/>
      <c r="N35" s="1" t="s">
        <v>13</v>
      </c>
      <c r="O35" s="16"/>
      <c r="P35" s="1" t="s">
        <v>3</v>
      </c>
      <c r="Q35" s="1" t="s">
        <v>6</v>
      </c>
      <c r="R35" s="19"/>
      <c r="S35" s="1" t="s">
        <v>15</v>
      </c>
      <c r="T35" s="1" t="s">
        <v>14</v>
      </c>
      <c r="U35" s="16"/>
      <c r="V35" s="1" t="s">
        <v>32</v>
      </c>
      <c r="W35" s="19"/>
      <c r="X35" s="1" t="s">
        <v>3</v>
      </c>
      <c r="Y35" s="16"/>
      <c r="Z35" s="1" t="s">
        <v>26</v>
      </c>
      <c r="AA35" s="1" t="s">
        <v>11</v>
      </c>
      <c r="AB35" s="16"/>
      <c r="AC35" s="1" t="s">
        <v>32</v>
      </c>
      <c r="AD35" s="19"/>
      <c r="AE35" s="16"/>
      <c r="AF35" s="1" t="s">
        <v>15</v>
      </c>
      <c r="AG35" s="1" t="s">
        <v>13</v>
      </c>
      <c r="AH35" s="16"/>
      <c r="AI35" s="1" t="s">
        <v>32</v>
      </c>
      <c r="AJ35" s="16"/>
    </row>
    <row r="36" spans="1:39" ht="24.45" customHeight="1" x14ac:dyDescent="0.3"/>
    <row r="37" spans="1:39" ht="24.45" customHeight="1" x14ac:dyDescent="0.5">
      <c r="A37" s="33" t="s">
        <v>40</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1"/>
      <c r="AK37" s="32"/>
      <c r="AL37" s="17" t="s">
        <v>38</v>
      </c>
      <c r="AM37" s="21" t="s">
        <v>16</v>
      </c>
    </row>
    <row r="38" spans="1:39" ht="24.45" customHeight="1" x14ac:dyDescent="0.5">
      <c r="A38" s="29" t="s">
        <v>41</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1"/>
      <c r="AK38" s="32"/>
      <c r="AL38" s="18" t="s">
        <v>37</v>
      </c>
      <c r="AM38" s="22" t="s">
        <v>36</v>
      </c>
    </row>
    <row r="39" spans="1:39" ht="24.45" customHeight="1" x14ac:dyDescent="0.5">
      <c r="A39" s="33" t="s">
        <v>39</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1"/>
      <c r="AK39" s="32"/>
      <c r="AL39" s="18" t="s">
        <v>42</v>
      </c>
      <c r="AM39" s="22" t="s">
        <v>17</v>
      </c>
    </row>
    <row r="40" spans="1:39" ht="24.45" customHeight="1" x14ac:dyDescent="0.5">
      <c r="A40" s="29" t="s">
        <v>44</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1"/>
      <c r="AK40" s="32"/>
      <c r="AL40" s="18" t="s">
        <v>43</v>
      </c>
      <c r="AM40" s="22" t="s">
        <v>19</v>
      </c>
    </row>
    <row r="41" spans="1:39" ht="24.45" customHeight="1" x14ac:dyDescent="0.5">
      <c r="A41" s="33" t="s">
        <v>46</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1"/>
      <c r="AK41" s="32"/>
      <c r="AL41" s="18" t="s">
        <v>47</v>
      </c>
      <c r="AM41" s="22" t="s">
        <v>48</v>
      </c>
    </row>
    <row r="42" spans="1:39" ht="24.45" customHeight="1" x14ac:dyDescent="0.5">
      <c r="A42" s="29" t="s">
        <v>50</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1"/>
      <c r="AK42" s="32"/>
      <c r="AL42" s="18" t="s">
        <v>49</v>
      </c>
      <c r="AM42" s="22" t="s">
        <v>22</v>
      </c>
    </row>
    <row r="43" spans="1:39" ht="24.45" customHeight="1" x14ac:dyDescent="0.5">
      <c r="A43" s="33" t="s">
        <v>51</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1"/>
      <c r="AK43" s="32"/>
      <c r="AL43" s="18" t="s">
        <v>52</v>
      </c>
      <c r="AM43" s="22" t="s">
        <v>23</v>
      </c>
    </row>
    <row r="44" spans="1:39" ht="24.45" customHeight="1" x14ac:dyDescent="0.5">
      <c r="A44" s="29" t="s">
        <v>53</v>
      </c>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1"/>
      <c r="AK44" s="32"/>
      <c r="AL44" s="18" t="s">
        <v>54</v>
      </c>
      <c r="AM44" s="22" t="s">
        <v>24</v>
      </c>
    </row>
    <row r="45" spans="1:39" ht="24.45" customHeight="1" x14ac:dyDescent="0.5">
      <c r="A45" s="11" t="s">
        <v>55</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2"/>
      <c r="AG45" s="12"/>
      <c r="AH45" s="12"/>
      <c r="AI45" s="12"/>
      <c r="AJ45" s="12"/>
      <c r="AK45" s="13"/>
      <c r="AL45" s="18" t="s">
        <v>56</v>
      </c>
      <c r="AM45" s="22" t="s">
        <v>27</v>
      </c>
    </row>
    <row r="46" spans="1:39" ht="24.45" customHeight="1" x14ac:dyDescent="0.5">
      <c r="A46" s="29" t="s">
        <v>58</v>
      </c>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1"/>
      <c r="AK46" s="32"/>
      <c r="AL46" s="18" t="s">
        <v>57</v>
      </c>
      <c r="AM46" s="22" t="s">
        <v>29</v>
      </c>
    </row>
    <row r="47" spans="1:39" ht="24.45" customHeight="1" x14ac:dyDescent="0.5">
      <c r="A47" s="33" t="s">
        <v>59</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2"/>
      <c r="AL47" s="18" t="s">
        <v>60</v>
      </c>
      <c r="AM47" s="22" t="s">
        <v>30</v>
      </c>
    </row>
    <row r="48" spans="1:39" ht="24.45" customHeight="1" x14ac:dyDescent="0.5">
      <c r="A48" s="29" t="s">
        <v>61</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1"/>
      <c r="AK48" s="32"/>
      <c r="AL48" s="18" t="s">
        <v>33</v>
      </c>
      <c r="AM48" s="22" t="s">
        <v>33</v>
      </c>
    </row>
    <row r="49" spans="1:39" ht="24.45" customHeight="1" x14ac:dyDescent="0.5">
      <c r="A49" s="33" t="s">
        <v>62</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1"/>
      <c r="AK49" s="32"/>
      <c r="AL49" s="18" t="s">
        <v>63</v>
      </c>
      <c r="AM49" s="22" t="s">
        <v>28</v>
      </c>
    </row>
    <row r="50" spans="1:39" ht="24.45" customHeight="1" x14ac:dyDescent="0.5">
      <c r="A50" s="29" t="s">
        <v>64</v>
      </c>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1"/>
      <c r="AK50" s="32"/>
      <c r="AL50" s="18" t="s">
        <v>47</v>
      </c>
      <c r="AM50" s="22" t="s">
        <v>31</v>
      </c>
    </row>
    <row r="51" spans="1:39" ht="24.45" customHeight="1" x14ac:dyDescent="0.5">
      <c r="A51" s="33" t="s">
        <v>65</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1"/>
      <c r="AK51" s="32"/>
      <c r="AL51" s="17" t="s">
        <v>49</v>
      </c>
      <c r="AM51" s="21" t="s">
        <v>22</v>
      </c>
    </row>
    <row r="52" spans="1:39" ht="24.45" customHeight="1" x14ac:dyDescent="0.5">
      <c r="A52" s="29" t="s">
        <v>66</v>
      </c>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1"/>
      <c r="AK52" s="32"/>
      <c r="AL52" s="17" t="s">
        <v>54</v>
      </c>
      <c r="AM52" s="21" t="s">
        <v>24</v>
      </c>
    </row>
    <row r="53" spans="1:39" ht="24.45" customHeight="1" x14ac:dyDescent="0.5">
      <c r="A53" s="33" t="s">
        <v>67</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1"/>
      <c r="AK53" s="32"/>
      <c r="AL53" s="17" t="s">
        <v>43</v>
      </c>
      <c r="AM53" s="21" t="s">
        <v>19</v>
      </c>
    </row>
    <row r="54" spans="1:39" ht="24.45" customHeight="1" x14ac:dyDescent="0.5">
      <c r="A54" s="29" t="s">
        <v>68</v>
      </c>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1"/>
      <c r="AK54" s="32"/>
      <c r="AL54" s="17" t="s">
        <v>45</v>
      </c>
      <c r="AM54" s="21" t="s">
        <v>34</v>
      </c>
    </row>
    <row r="55" spans="1:39" ht="24.45" customHeight="1" x14ac:dyDescent="0.5">
      <c r="A55" s="33" t="s">
        <v>69</v>
      </c>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1"/>
      <c r="AK55" s="32"/>
      <c r="AL55" s="17" t="s">
        <v>42</v>
      </c>
      <c r="AM55" s="21" t="s">
        <v>35</v>
      </c>
    </row>
    <row r="56" spans="1:39" ht="24.45" customHeight="1" x14ac:dyDescent="0.3">
      <c r="AJ56" s="20"/>
      <c r="AK56" s="20"/>
      <c r="AL56" s="20"/>
      <c r="AM56" s="20"/>
    </row>
    <row r="57" spans="1:39" ht="24.45" customHeight="1" x14ac:dyDescent="0.3">
      <c r="AJ57" s="20"/>
      <c r="AK57" s="20"/>
      <c r="AL57" s="20"/>
      <c r="AM57" s="20"/>
    </row>
    <row r="58" spans="1:39" ht="24.45" customHeight="1" x14ac:dyDescent="0.3"/>
    <row r="59" spans="1:39" ht="24.45" customHeight="1" x14ac:dyDescent="0.3"/>
    <row r="60" spans="1:39" ht="24.45" customHeight="1" x14ac:dyDescent="0.3"/>
    <row r="61" spans="1:39" ht="24.45" customHeight="1" x14ac:dyDescent="0.3"/>
    <row r="62" spans="1:39" ht="24.45" customHeight="1" x14ac:dyDescent="0.3"/>
    <row r="63" spans="1:39" ht="24.45" customHeight="1" x14ac:dyDescent="0.3"/>
    <row r="64" spans="1:39" ht="24.45" customHeight="1" x14ac:dyDescent="0.3"/>
    <row r="65" ht="24.45" customHeight="1" x14ac:dyDescent="0.3"/>
    <row r="66" ht="24.45" customHeight="1" x14ac:dyDescent="0.3"/>
    <row r="67" ht="24.45" customHeight="1" x14ac:dyDescent="0.3"/>
    <row r="68" ht="24.45" customHeight="1" x14ac:dyDescent="0.3"/>
    <row r="69" ht="24.45" customHeight="1" x14ac:dyDescent="0.3"/>
    <row r="70" ht="24.45" customHeight="1" x14ac:dyDescent="0.3"/>
    <row r="71" ht="24.45" customHeight="1" x14ac:dyDescent="0.3"/>
    <row r="72" ht="24.45" customHeight="1" x14ac:dyDescent="0.3"/>
    <row r="73" ht="24.45" customHeight="1" x14ac:dyDescent="0.3"/>
    <row r="74" ht="24.45" customHeight="1" x14ac:dyDescent="0.3"/>
    <row r="75" ht="24.45" customHeight="1" x14ac:dyDescent="0.3"/>
    <row r="76" ht="24.45" customHeight="1" x14ac:dyDescent="0.3"/>
    <row r="77" ht="24.45" customHeight="1" x14ac:dyDescent="0.3"/>
    <row r="78" ht="24.45" customHeight="1" x14ac:dyDescent="0.3"/>
    <row r="79" ht="24.45" customHeight="1" x14ac:dyDescent="0.3"/>
    <row r="80" ht="24.45" customHeight="1" x14ac:dyDescent="0.3"/>
    <row r="81" ht="24.45" customHeight="1" x14ac:dyDescent="0.3"/>
    <row r="82" ht="24.45" customHeight="1" x14ac:dyDescent="0.3"/>
    <row r="83" ht="24.45" customHeight="1" x14ac:dyDescent="0.3"/>
    <row r="84" ht="24.45" customHeight="1" x14ac:dyDescent="0.3"/>
    <row r="85" ht="24.45" customHeight="1" x14ac:dyDescent="0.3"/>
    <row r="86" ht="24.45" customHeight="1" x14ac:dyDescent="0.3"/>
    <row r="87" ht="24.45" customHeight="1" x14ac:dyDescent="0.3"/>
    <row r="88" ht="24.45" customHeight="1" x14ac:dyDescent="0.3"/>
    <row r="89" ht="24.45" customHeight="1" x14ac:dyDescent="0.3"/>
    <row r="90" ht="24.45" customHeight="1" x14ac:dyDescent="0.3"/>
    <row r="91" ht="24.45" customHeight="1" x14ac:dyDescent="0.3"/>
    <row r="92" ht="24.45" customHeight="1" x14ac:dyDescent="0.3"/>
    <row r="93" ht="24.45" customHeight="1" x14ac:dyDescent="0.3"/>
    <row r="94" ht="24.45" customHeight="1" x14ac:dyDescent="0.3"/>
    <row r="95" ht="24.45" customHeight="1" x14ac:dyDescent="0.3"/>
    <row r="96" ht="24.45" customHeight="1" x14ac:dyDescent="0.3"/>
    <row r="97" ht="24.45" customHeight="1" x14ac:dyDescent="0.3"/>
    <row r="98" ht="24.45" customHeight="1" x14ac:dyDescent="0.3"/>
    <row r="99" ht="24.45" customHeight="1" x14ac:dyDescent="0.3"/>
    <row r="100" ht="24.45" customHeight="1" x14ac:dyDescent="0.3"/>
    <row r="101" ht="24.45" customHeight="1" x14ac:dyDescent="0.3"/>
    <row r="102" ht="24.45" customHeight="1" x14ac:dyDescent="0.3"/>
    <row r="103" ht="24.45" customHeight="1" x14ac:dyDescent="0.3"/>
    <row r="104" ht="24.45" customHeight="1" x14ac:dyDescent="0.3"/>
    <row r="105" ht="24.45" customHeight="1" x14ac:dyDescent="0.3"/>
    <row r="106" ht="24.45" customHeight="1" x14ac:dyDescent="0.3"/>
    <row r="107" ht="24.45" customHeight="1" x14ac:dyDescent="0.3"/>
    <row r="108" ht="24.45" customHeight="1" x14ac:dyDescent="0.3"/>
    <row r="109" ht="24.45" customHeight="1" x14ac:dyDescent="0.3"/>
    <row r="110" ht="24.45" customHeight="1" x14ac:dyDescent="0.3"/>
    <row r="111" ht="24.45" customHeight="1" x14ac:dyDescent="0.3"/>
    <row r="112" ht="24.45" customHeight="1" x14ac:dyDescent="0.3"/>
    <row r="113" ht="24.45" customHeight="1" x14ac:dyDescent="0.3"/>
    <row r="114" ht="24.45" customHeight="1" x14ac:dyDescent="0.3"/>
    <row r="115" ht="24.45" customHeight="1" x14ac:dyDescent="0.3"/>
    <row r="116" ht="24.45" customHeight="1" x14ac:dyDescent="0.3"/>
    <row r="117" ht="24.45" customHeight="1" x14ac:dyDescent="0.3"/>
    <row r="118" ht="24.45" customHeight="1" x14ac:dyDescent="0.3"/>
    <row r="119" ht="24.45" customHeight="1" x14ac:dyDescent="0.3"/>
    <row r="120" ht="24.45" customHeight="1" x14ac:dyDescent="0.3"/>
    <row r="121" ht="24.45" customHeight="1" x14ac:dyDescent="0.3"/>
    <row r="122" ht="24.45" customHeight="1" x14ac:dyDescent="0.3"/>
    <row r="123" ht="24.45" customHeight="1" x14ac:dyDescent="0.3"/>
    <row r="124" ht="24.45" customHeight="1" x14ac:dyDescent="0.3"/>
    <row r="125" ht="24.45" customHeight="1" x14ac:dyDescent="0.3"/>
    <row r="126" ht="24.45" customHeight="1" x14ac:dyDescent="0.3"/>
    <row r="127" ht="24.45" customHeight="1" x14ac:dyDescent="0.3"/>
    <row r="128" ht="24.45" customHeight="1" x14ac:dyDescent="0.3"/>
    <row r="129" ht="24.45" customHeight="1" x14ac:dyDescent="0.3"/>
    <row r="130" ht="24.45" customHeight="1" x14ac:dyDescent="0.3"/>
    <row r="131" ht="24.45" customHeight="1" x14ac:dyDescent="0.3"/>
    <row r="132" ht="24.45" customHeight="1" x14ac:dyDescent="0.3"/>
    <row r="133" ht="24.45" customHeight="1" x14ac:dyDescent="0.3"/>
    <row r="134" ht="24.45" customHeight="1" x14ac:dyDescent="0.3"/>
    <row r="135" ht="24.45" customHeight="1" x14ac:dyDescent="0.3"/>
    <row r="136" ht="24.45" customHeight="1" x14ac:dyDescent="0.3"/>
    <row r="137" ht="24.45" customHeight="1" x14ac:dyDescent="0.3"/>
    <row r="138" ht="24.45" customHeight="1" x14ac:dyDescent="0.3"/>
  </sheetData>
  <sheetProtection algorithmName="SHA-512" hashValue="npEqYh5TFY2UwsWI9n7OlxySALKUv8ss4d7rDMiQiI6rdRN2dGs9Of4fkuMM9M1MoGjSwfSLq/NhM+U8IN/9lw==" saltValue="Fea4I3Fzj8fkfFfr15Lv7g==" spinCount="100000" sheet="1" objects="1" scenarios="1"/>
  <mergeCells count="18">
    <mergeCell ref="A37:AK37"/>
    <mergeCell ref="A38:AK38"/>
    <mergeCell ref="A39:AK39"/>
    <mergeCell ref="A41:AK41"/>
    <mergeCell ref="A53:AK53"/>
    <mergeCell ref="A54:AK54"/>
    <mergeCell ref="A55:AK55"/>
    <mergeCell ref="A40:AK40"/>
    <mergeCell ref="A42:AK42"/>
    <mergeCell ref="A44:AK44"/>
    <mergeCell ref="A46:AK46"/>
    <mergeCell ref="A52:AK52"/>
    <mergeCell ref="A47:AK47"/>
    <mergeCell ref="A48:AK48"/>
    <mergeCell ref="A50:AK50"/>
    <mergeCell ref="A49:AK49"/>
    <mergeCell ref="A51:AK51"/>
    <mergeCell ref="A43:AK43"/>
  </mergeCells>
  <conditionalFormatting sqref="E12 X13 A14 P14 J16 L17 AB18 AB20 L23 AB23 R24 AB27 U29 AG29 AJ29 AL29 AN29 AR29 J31 Y31 N33 R33 T33 V33 E35 I35 K35 U35 AD35 AJ35">
    <cfRule type="cellIs" dxfId="6" priority="7" operator="notEqual">
      <formula>"A"</formula>
    </cfRule>
  </conditionalFormatting>
  <conditionalFormatting sqref="AI1 AQ1 E8 J9 J11 R11 Z11 AD12 G13 R13 C14 R15 Z15 AB16 G17 T17 Z17 AD17 AG17 E19 Z19 Z24 A29 Y29 AC29 AE29 L31 AB31 AF31 AL31 P33 AB33 AJ33 G35 Y35 AB35 AH35">
    <cfRule type="cellIs" dxfId="5" priority="6" operator="notEqual">
      <formula>"E"</formula>
    </cfRule>
  </conditionalFormatting>
  <conditionalFormatting sqref="X16 A17 E17 A19 AD20 R22 Z22 AG22 AD25 A26 AD27 AP29 Q31 S31 AF33 A34">
    <cfRule type="cellIs" dxfId="4" priority="5" operator="notEqual">
      <formula>"I"</formula>
    </cfRule>
  </conditionalFormatting>
  <conditionalFormatting sqref="AE1 AL1 AD3 G5 R8 Z9 AG10 G11 C12 AG12 T13 E14 M14 U14 W14 AD14 A15 R18 L20 R20 AD21 A22 AD23 A24 AB25 V29 N31 U31 W31 AJ31 X33 AD33 M35 O35 R35 W35 AE35">
    <cfRule type="cellIs" dxfId="3" priority="4" operator="notEqual">
      <formula>"O"</formula>
    </cfRule>
  </conditionalFormatting>
  <conditionalFormatting sqref="AG4 AG7 AG20 AA29 AN31 A32">
    <cfRule type="cellIs" dxfId="2" priority="3" operator="notEqual">
      <formula>"U"</formula>
    </cfRule>
  </conditionalFormatting>
  <conditionalFormatting sqref="U1 W1 AA1 AD7 G8 AD9 E10 X10">
    <cfRule type="cellIs" dxfId="1" priority="2" operator="notEqual">
      <formula>"A"</formula>
    </cfRule>
  </conditionalFormatting>
  <conditionalFormatting sqref="AN1 AD4 P11 H14 J14 S14 AA14 AG14 G15 T15">
    <cfRule type="cellIs" dxfId="0" priority="1" operator="notEqual">
      <formula>"I"</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PUZLA</vt:lpstr>
      <vt:lpstr>vprašanja</vt:lpstr>
      <vt:lpstr>PRIMER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Janez</dc:creator>
  <cp:lastModifiedBy>Janez</cp:lastModifiedBy>
  <dcterms:created xsi:type="dcterms:W3CDTF">2017-01-01T12:21:50Z</dcterms:created>
  <dcterms:modified xsi:type="dcterms:W3CDTF">2017-03-05T11:15:29Z</dcterms:modified>
</cp:coreProperties>
</file>