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ano\Desktop\shramba\dokumenti\"/>
    </mc:Choice>
  </mc:AlternateContent>
  <xr:revisionPtr revIDLastSave="0" documentId="13_ncr:1_{9E8B201D-6001-4F8C-88E3-93769F85979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22%DDV" sheetId="4" r:id="rId1"/>
    <sheet name="9,5%maloprodajna_kalkulacija" sheetId="1" r:id="rId2"/>
    <sheet name="KATERO_PIJAČO" sheetId="2" state="hidden" r:id="rId3"/>
    <sheet name="REŠEN_PRIMER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E5" i="4"/>
  <c r="E6" i="4"/>
  <c r="C13" i="1" s="1"/>
  <c r="E7" i="4"/>
  <c r="C14" i="1" s="1"/>
  <c r="E8" i="4"/>
  <c r="C15" i="1" s="1"/>
  <c r="E9" i="4"/>
  <c r="C16" i="1" s="1"/>
  <c r="E4" i="4"/>
  <c r="C11" i="1" s="1"/>
  <c r="C12" i="1"/>
  <c r="H13" i="3" l="1"/>
  <c r="G13" i="3"/>
  <c r="F13" i="3"/>
  <c r="E13" i="3"/>
  <c r="D13" i="3"/>
  <c r="C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Tvoja šifra: številka računalnika xx +št. razreda xxx + 11 itd. 
Računalnik 1 zapiše </t>
        </r>
        <r>
          <rPr>
            <b/>
            <sz val="9"/>
            <color indexed="81"/>
            <rFont val="Segoe UI"/>
            <family val="2"/>
            <charset val="238"/>
          </rPr>
          <t>170311</t>
        </r>
        <r>
          <rPr>
            <sz val="9"/>
            <color indexed="81"/>
            <rFont val="Segoe UI"/>
            <family val="2"/>
            <charset val="238"/>
          </rPr>
          <t xml:space="preserve">. 
                                   </t>
        </r>
        <r>
          <rPr>
            <b/>
            <sz val="9"/>
            <color indexed="81"/>
            <rFont val="Segoe UI"/>
            <family val="2"/>
            <charset val="238"/>
          </rPr>
          <t>170312
                                   170313</t>
        </r>
        <r>
          <rPr>
            <sz val="9"/>
            <color indexed="81"/>
            <rFont val="Segoe UI"/>
            <family val="2"/>
            <charset val="238"/>
          </rPr>
          <t xml:space="preserve">
                                   </t>
        </r>
        <r>
          <rPr>
            <b/>
            <sz val="9"/>
            <color indexed="81"/>
            <rFont val="Segoe UI"/>
            <family val="2"/>
            <charset val="238"/>
          </rPr>
          <t>170314
                                   170315
                                   170316
Pozor: Vprašajte profesorja za trimestno številko vašega razreda!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1" authorId="0" shapeId="0" xr:uid="{00000000-0006-0000-0200-000001000000}">
      <text>
        <r>
          <rPr>
            <sz val="9"/>
            <color indexed="81"/>
            <rFont val="Segoe UI"/>
            <family val="2"/>
            <charset val="238"/>
          </rPr>
          <t xml:space="preserve">Tvoja šifra: številka računalnika xx + 01 + zap. št. artikla xx, npr. računalnik 1 zapiše </t>
        </r>
        <r>
          <rPr>
            <b/>
            <sz val="9"/>
            <color indexed="81"/>
            <rFont val="Segoe UI"/>
            <family val="2"/>
            <charset val="238"/>
          </rPr>
          <t>010101</t>
        </r>
        <r>
          <rPr>
            <sz val="9"/>
            <color indexed="81"/>
            <rFont val="Segoe UI"/>
            <family val="2"/>
            <charset val="238"/>
          </rPr>
          <t xml:space="preserve">. Kako bi zapisali 2. naš artikel: </t>
        </r>
        <r>
          <rPr>
            <b/>
            <sz val="9"/>
            <color indexed="81"/>
            <rFont val="Segoe UI"/>
            <family val="2"/>
            <charset val="238"/>
          </rPr>
          <t xml:space="preserve">160102 </t>
        </r>
        <r>
          <rPr>
            <sz val="9"/>
            <color indexed="81"/>
            <rFont val="Segoe UI"/>
            <family val="2"/>
            <charset val="238"/>
          </rPr>
          <t xml:space="preserve">itd.
</t>
        </r>
      </text>
    </comment>
    <comment ref="B11" authorId="0" shapeId="0" xr:uid="{00000000-0006-0000-0200-000002000000}">
      <text>
        <r>
          <rPr>
            <sz val="9"/>
            <color indexed="81"/>
            <rFont val="Segoe UI"/>
            <family val="2"/>
            <charset val="238"/>
          </rPr>
          <t>Vrsto brezalkoholne pijače izberi sam</t>
        </r>
      </text>
    </comment>
    <comment ref="C11" authorId="0" shapeId="0" xr:uid="{00000000-0006-0000-0200-000003000000}">
      <text>
        <r>
          <rPr>
            <sz val="9"/>
            <color indexed="81"/>
            <rFont val="Segoe UI"/>
            <family val="2"/>
            <charset val="238"/>
          </rPr>
          <t xml:space="preserve">
=NABAVNA VREDNOST (NV)/KOLIČINA V KOS</t>
        </r>
      </text>
    </comment>
    <comment ref="D11" authorId="0" shapeId="0" xr:uid="{00000000-0006-0000-0200-000004000000}">
      <text>
        <r>
          <rPr>
            <sz val="9"/>
            <color indexed="81"/>
            <rFont val="Segoe UI"/>
            <family val="2"/>
            <charset val="238"/>
          </rPr>
          <t xml:space="preserve">=prodajna vrednost (PV)/1,3 -&gt; ENTER
</t>
        </r>
      </text>
    </comment>
    <comment ref="E11" authorId="0" shapeId="0" xr:uid="{00000000-0006-0000-0200-000005000000}">
      <text>
        <r>
          <rPr>
            <sz val="9"/>
            <color indexed="81"/>
            <rFont val="Segoe UI"/>
            <family val="2"/>
            <charset val="238"/>
          </rPr>
          <t xml:space="preserve">=PRODAJNA VREDNOST (PV) - NABAVNA VREDNOST -&gt; ENTER
POZOR: RAZLIKA V CENI ALI MARŽA ZNAŠA 30 % OD NABAVNE VREDNOSTI
</t>
        </r>
      </text>
    </comment>
    <comment ref="F11" authorId="0" shapeId="0" xr:uid="{00000000-0006-0000-0200-000006000000}">
      <text>
        <r>
          <rPr>
            <sz val="9"/>
            <color indexed="81"/>
            <rFont val="Segoe UI"/>
            <family val="2"/>
            <charset val="238"/>
          </rPr>
          <t xml:space="preserve">=maloprodajna vrednost/1,095
</t>
        </r>
      </text>
    </comment>
    <comment ref="G11" authorId="0" shapeId="0" xr:uid="{00000000-0006-0000-0200-000007000000}">
      <text>
        <r>
          <rPr>
            <sz val="9"/>
            <color indexed="81"/>
            <rFont val="Segoe UI"/>
            <family val="2"/>
            <charset val="238"/>
          </rPr>
          <t xml:space="preserve">=MALOPRODAJNA VREDNOST (MPV) - PRODAJNA VREDNOST (PV) -&gt; ENTER
</t>
        </r>
      </text>
    </comment>
    <comment ref="H11" authorId="0" shapeId="0" xr:uid="{00000000-0006-0000-0200-000008000000}">
      <text>
        <r>
          <rPr>
            <sz val="9"/>
            <color indexed="81"/>
            <rFont val="Segoe UI"/>
            <family val="2"/>
            <charset val="238"/>
          </rPr>
          <t xml:space="preserve">=količina v kos * maloprodajna cena -&gt; ENTER
</t>
        </r>
      </text>
    </comment>
    <comment ref="I11" authorId="0" shapeId="0" xr:uid="{00000000-0006-0000-0200-000009000000}">
      <text>
        <r>
          <rPr>
            <sz val="9"/>
            <color indexed="81"/>
            <rFont val="Segoe UI"/>
            <family val="2"/>
            <charset val="238"/>
          </rPr>
          <t xml:space="preserve">količina v kos ne sme biti manjša od 100
</t>
        </r>
      </text>
    </comment>
    <comment ref="J11" authorId="0" shapeId="0" xr:uid="{00000000-0006-0000-0200-00000A000000}">
      <text>
        <r>
          <rPr>
            <sz val="9"/>
            <color indexed="81"/>
            <rFont val="Segoe UI"/>
            <family val="2"/>
            <charset val="238"/>
          </rPr>
          <t xml:space="preserve">Vpiši maloprodajno ceno
</t>
        </r>
      </text>
    </comment>
  </commentList>
</comments>
</file>

<file path=xl/sharedStrings.xml><?xml version="1.0" encoding="utf-8"?>
<sst xmlns="http://schemas.openxmlformats.org/spreadsheetml/2006/main" count="107" uniqueCount="85">
  <si>
    <t>9,5 % DDV</t>
  </si>
  <si>
    <t>VRSTA PIJAČE</t>
  </si>
  <si>
    <t>ZNESEK</t>
  </si>
  <si>
    <t>RVC</t>
  </si>
  <si>
    <t>MALOPRODAJNA</t>
  </si>
  <si>
    <t>CENA (MPC)</t>
  </si>
  <si>
    <t>(NV)</t>
  </si>
  <si>
    <t xml:space="preserve">NABAVNA VREDNOST </t>
  </si>
  <si>
    <t>(NC)</t>
  </si>
  <si>
    <t xml:space="preserve">NABAVNA CENA </t>
  </si>
  <si>
    <t>(PV)</t>
  </si>
  <si>
    <t>ŠIFRA</t>
  </si>
  <si>
    <t>KOLIČINA V KOS</t>
  </si>
  <si>
    <t>1. naloga: Obiščite spletno prodajalno Mercator, za katero kliknite tukaj.</t>
  </si>
  <si>
    <t xml:space="preserve">Pijača Dana breskev 1,5 l 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</si>
  <si>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 xml:space="preserve">: V Mercatorjevi spletni trgovini izberite 1 brezalkoholno pijačo. Zapišite jo pod </t>
    </r>
    <r>
      <rPr>
        <b/>
        <sz val="11"/>
        <color theme="1"/>
        <rFont val="Calibri"/>
        <family val="2"/>
        <charset val="238"/>
        <scheme val="minor"/>
      </rPr>
      <t>VRSTA PIJAČE</t>
    </r>
  </si>
  <si>
    <t>RAČUNANJE</t>
  </si>
  <si>
    <t>ZAČNITE</t>
  </si>
  <si>
    <t>TUKAJ!</t>
  </si>
  <si>
    <t>PRODAJNA VREDNOST</t>
  </si>
  <si>
    <t>VREDNOST (MPV)</t>
  </si>
  <si>
    <r>
      <rPr>
        <b/>
        <sz val="11"/>
        <color theme="1"/>
        <rFont val="Calibri"/>
        <family val="2"/>
        <charset val="238"/>
        <scheme val="minor"/>
      </rPr>
      <t>3. naloga</t>
    </r>
    <r>
      <rPr>
        <sz val="11"/>
        <color theme="1"/>
        <rFont val="Calibri"/>
        <family val="2"/>
        <charset val="238"/>
        <scheme val="minor"/>
      </rPr>
      <t xml:space="preserve">: V stolpec </t>
    </r>
    <r>
      <rPr>
        <b/>
        <sz val="11"/>
        <color theme="1"/>
        <rFont val="Calibri"/>
        <family val="2"/>
        <charset val="238"/>
        <scheme val="minor"/>
      </rPr>
      <t>ŠIFRA</t>
    </r>
    <r>
      <rPr>
        <sz val="11"/>
        <color theme="1"/>
        <rFont val="Calibri"/>
        <family val="2"/>
        <charset val="238"/>
        <scheme val="minor"/>
      </rPr>
      <t xml:space="preserve"> zapišite le-to, in sicer v obliki XXXXXX, kar pomeni od leve proti desni -&gt; </t>
    </r>
    <r>
      <rPr>
        <b/>
        <sz val="11"/>
        <color rgb="FFFF0000"/>
        <rFont val="Calibri"/>
        <family val="2"/>
        <charset val="238"/>
        <scheme val="minor"/>
      </rPr>
      <t>številka računalnika</t>
    </r>
    <r>
      <rPr>
        <sz val="11"/>
        <color theme="1"/>
        <rFont val="Calibri"/>
        <family val="2"/>
        <charset val="238"/>
        <scheme val="minor"/>
      </rPr>
      <t>, npr. 16 -&gt;</t>
    </r>
    <r>
      <rPr>
        <b/>
        <sz val="11"/>
        <color rgb="FFFF0000"/>
        <rFont val="Calibri"/>
        <family val="2"/>
        <charset val="238"/>
        <scheme val="minor"/>
      </rPr>
      <t xml:space="preserve"> razred</t>
    </r>
    <r>
      <rPr>
        <sz val="11"/>
        <color theme="1"/>
        <rFont val="Calibri"/>
        <family val="2"/>
        <charset val="238"/>
        <scheme val="minor"/>
      </rPr>
      <t xml:space="preserve">, vedno pišite 01 -&gt; </t>
    </r>
    <r>
      <rPr>
        <b/>
        <sz val="11"/>
        <color rgb="FFFF0000"/>
        <rFont val="Calibri"/>
        <family val="2"/>
        <charset val="238"/>
        <scheme val="minor"/>
      </rPr>
      <t>zaporedna številka artikla</t>
    </r>
    <r>
      <rPr>
        <sz val="11"/>
        <color theme="1"/>
        <rFont val="Calibri"/>
        <family val="2"/>
        <charset val="238"/>
        <scheme val="minor"/>
      </rPr>
      <t>, npr. 01 -&gt; končni zapis: 160101</t>
    </r>
  </si>
  <si>
    <r>
      <rPr>
        <b/>
        <sz val="11"/>
        <color theme="1"/>
        <rFont val="Calibri"/>
        <family val="2"/>
        <charset val="238"/>
        <scheme val="minor"/>
      </rPr>
      <t>4. naloga</t>
    </r>
    <r>
      <rPr>
        <sz val="11"/>
        <color theme="1"/>
        <rFont val="Calibri"/>
        <family val="2"/>
        <charset val="238"/>
        <scheme val="minor"/>
      </rPr>
      <t>: Postavitev se v stolpec MALOPRODAJNA CENA (MPC). NADALJNA NAVODILA DOBITE, ČE SE POSTAVITE NA RDEČ TRIKOTNIK NA DESNEM ROBU CELICE</t>
    </r>
  </si>
  <si>
    <t>RAČUNALNIK 1</t>
  </si>
  <si>
    <t>RAČUNALNIK 2</t>
  </si>
  <si>
    <t>RAČUNALNIK 3</t>
  </si>
  <si>
    <t>RAČUNALNIK 4</t>
  </si>
  <si>
    <t>RAČUNALNIK 5</t>
  </si>
  <si>
    <t>RAČUNALNIK 6</t>
  </si>
  <si>
    <t>RAČUNALNIK 7</t>
  </si>
  <si>
    <t>RAČUNALNIK 8</t>
  </si>
  <si>
    <t>RAČUNALNIK 9</t>
  </si>
  <si>
    <t>RAČUNALNIK 10</t>
  </si>
  <si>
    <t>RAČUNALNIK 11</t>
  </si>
  <si>
    <t>RAČUNALNIK 12</t>
  </si>
  <si>
    <t>RAČUNALNIK 13</t>
  </si>
  <si>
    <t>RAČUNALNIK 14</t>
  </si>
  <si>
    <t>RAČUNALNIK 15</t>
  </si>
  <si>
    <t>RAČUNALNIK 16</t>
  </si>
  <si>
    <t>IZBERE</t>
  </si>
  <si>
    <t>5 PIJAČO V 1. VRSTICI</t>
  </si>
  <si>
    <t>6 PIJAČO V 1. VRSTICI</t>
  </si>
  <si>
    <t>7 PIJAČO V 2. VRSTICI</t>
  </si>
  <si>
    <t>8 PIJAČO V 2. VRSTICI</t>
  </si>
  <si>
    <t>9 PIJAČO V 2. VRSTICI</t>
  </si>
  <si>
    <t>10 PIJAČO V 2. VRSTICI</t>
  </si>
  <si>
    <t>11 PIJAČO V 2. VRSTICI</t>
  </si>
  <si>
    <t>12 PIJAČO V 2. VRSTICI</t>
  </si>
  <si>
    <t>13 PIJAČO V 2. VRSTICI</t>
  </si>
  <si>
    <t>14 PIJAČO V 3. VRSTICI</t>
  </si>
  <si>
    <t>15 PIJAČO V 3. VRSTICI</t>
  </si>
  <si>
    <t>16 PIJAČO V 3. VRSTICI</t>
  </si>
  <si>
    <t>17 PIJAČO V 3. VRSTICI</t>
  </si>
  <si>
    <t>18 PIJAČO V 3. VRSTICI</t>
  </si>
  <si>
    <t>19 PIJAČO V 3. VRSTICI</t>
  </si>
  <si>
    <t>20 PIJAČO V 3. VRSTICI</t>
  </si>
  <si>
    <t>KATERO PIJAČO IZBRATI V SPLETNI TRGOVINI MERCATOR?</t>
  </si>
  <si>
    <t>POZOR: KLIKNITE ZAVIHEK KATERO_PIJAČO, DA BOSTE IZBRALI DRUGAČNO PIJAČO KOT SOŠOLEC!</t>
  </si>
  <si>
    <t>30 % ZNESEK</t>
  </si>
  <si>
    <r>
      <t xml:space="preserve">RVC ALI </t>
    </r>
    <r>
      <rPr>
        <b/>
        <sz val="11"/>
        <color theme="1"/>
        <rFont val="Calibri"/>
        <family val="2"/>
        <charset val="238"/>
        <scheme val="minor"/>
      </rPr>
      <t>MARŽA</t>
    </r>
  </si>
  <si>
    <t>TRGOVSKA KALKULACIJA ZA TRGOVSKO BLAGO</t>
  </si>
  <si>
    <t>1. naloga: Obiščite spletno stran UP Tado, za katero kliknite tukaj.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</si>
  <si>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 xml:space="preserve">: V spletni trgovini UP Tado d.o.o. izberite ustrezno trgovsko blago. Zapišite ga pod </t>
    </r>
    <r>
      <rPr>
        <b/>
        <sz val="11"/>
        <color theme="1"/>
        <rFont val="Calibri"/>
        <family val="2"/>
        <charset val="238"/>
        <scheme val="minor"/>
      </rPr>
      <t>TRGOVSKO BLAGO</t>
    </r>
  </si>
  <si>
    <t>22 % DDV</t>
  </si>
  <si>
    <t>PRODAJNA CENA</t>
  </si>
  <si>
    <t>(PC)</t>
  </si>
  <si>
    <t>3X4</t>
  </si>
  <si>
    <t>XXXXXXXXXXXXXX</t>
  </si>
  <si>
    <t>XXXXXXXXXXXXXXXXXXXXXXXXX</t>
  </si>
  <si>
    <t>XXXXXXXXX</t>
  </si>
  <si>
    <t>XXXXXXXX</t>
  </si>
  <si>
    <t>XXXXXXXXXXX</t>
  </si>
  <si>
    <t>5X6</t>
  </si>
  <si>
    <t>Prodajna cena trgovina na debelo z 22 % DDV</t>
  </si>
  <si>
    <t>Koeficient za 22 % DDV</t>
  </si>
  <si>
    <t>Prodajna cena trgovine na debelo brez 22 % DDV</t>
  </si>
  <si>
    <t>XXXXXXXXXXXXXXXXXXXXXXXXXXXXXXXX</t>
  </si>
  <si>
    <t>XXXXXXXXXXXXXXXXX</t>
  </si>
  <si>
    <t>ARTIKEL</t>
  </si>
  <si>
    <t>Artikel</t>
  </si>
  <si>
    <t>xxxxxxxxxxxxxxxxxxxxxxxxxxxxxxxxxxxxxxxxxxxxxxxxxxxxx</t>
  </si>
  <si>
    <t>Zap. št.</t>
  </si>
  <si>
    <t>3 = prepišite iz kataloga trgovina na debelo</t>
  </si>
  <si>
    <t>2 = prepišite iz kataloga trgovina na debelo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</si>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</sst>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1"/>
    <xf numFmtId="0" fontId="0" fillId="2" borderId="1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3" xfId="0" applyFill="1" applyBorder="1"/>
    <xf numFmtId="0" fontId="8" fillId="0" borderId="0" xfId="0" applyFont="1"/>
    <xf numFmtId="9" fontId="0" fillId="0" borderId="1" xfId="2" applyFont="1" applyBorder="1"/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/>
    <xf numFmtId="165" fontId="0" fillId="0" borderId="1" xfId="2" applyNumberFormat="1" applyFont="1" applyBorder="1"/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18</xdr:row>
      <xdr:rowOff>152400</xdr:rowOff>
    </xdr:from>
    <xdr:to>
      <xdr:col>1</xdr:col>
      <xdr:colOff>3238501</xdr:colOff>
      <xdr:row>28</xdr:row>
      <xdr:rowOff>152400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F496070D-AF4B-4485-AD65-0955ED629007}"/>
            </a:ext>
          </a:extLst>
        </xdr:cNvPr>
        <xdr:cNvSpPr txBox="1"/>
      </xdr:nvSpPr>
      <xdr:spPr>
        <a:xfrm>
          <a:off x="76201" y="3629025"/>
          <a:ext cx="3943350" cy="190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Pozor: Prepišite šifro iz kataloga na debelo in na koncu dodajte: </a:t>
          </a:r>
          <a:b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1 -&gt; 2 -&gt; 3 -&gt; 4 -&gt;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5 -&gt; 6</a:t>
          </a:r>
          <a:endParaRPr lang="sl-SI">
            <a:effectLst/>
          </a:endParaRPr>
        </a:p>
        <a:p>
          <a:endParaRPr lang="sl-SI" sz="1100"/>
        </a:p>
        <a:p>
          <a:r>
            <a:rPr lang="sl-SI" sz="1100" b="1"/>
            <a:t>Tvoja šifra: številka računalnika xx + št. razreda xxx + 11 itd. </a:t>
          </a:r>
        </a:p>
        <a:p>
          <a:r>
            <a:rPr lang="sl-SI" sz="1100" b="1"/>
            <a:t>Računalnik 1 zapiše </a:t>
          </a:r>
          <a:r>
            <a:rPr lang="sl-SI" sz="1100" b="1">
              <a:solidFill>
                <a:srgbClr val="FF0000"/>
              </a:solidFill>
            </a:rPr>
            <a:t>170311</a:t>
          </a:r>
          <a:endParaRPr lang="sl-SI" sz="1100" b="1"/>
        </a:p>
        <a:p>
          <a:r>
            <a:rPr lang="sl-SI" sz="1100" b="1"/>
            <a:t>                                     </a:t>
          </a:r>
          <a:r>
            <a:rPr lang="sl-SI" sz="1100" b="1">
              <a:solidFill>
                <a:srgbClr val="FF0000"/>
              </a:solidFill>
            </a:rPr>
            <a:t>170312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170313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170314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170315</a:t>
          </a:r>
        </a:p>
        <a:p>
          <a:r>
            <a:rPr lang="sl-SI" sz="1100" b="1">
              <a:solidFill>
                <a:srgbClr val="FF0000"/>
              </a:solidFill>
            </a:rPr>
            <a:t>                                     170316</a:t>
          </a:r>
        </a:p>
        <a:p>
          <a:endParaRPr lang="sl-SI" sz="1100"/>
        </a:p>
      </xdr:txBody>
    </xdr:sp>
    <xdr:clientData/>
  </xdr:twoCellAnchor>
  <xdr:twoCellAnchor>
    <xdr:from>
      <xdr:col>0</xdr:col>
      <xdr:colOff>390525</xdr:colOff>
      <xdr:row>16</xdr:row>
      <xdr:rowOff>0</xdr:rowOff>
    </xdr:from>
    <xdr:to>
      <xdr:col>0</xdr:col>
      <xdr:colOff>390525</xdr:colOff>
      <xdr:row>18</xdr:row>
      <xdr:rowOff>123825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FDFB3786-AEAD-49FF-BACF-21FAF9CFBAD4}"/>
            </a:ext>
          </a:extLst>
        </xdr:cNvPr>
        <xdr:cNvCxnSpPr/>
      </xdr:nvCxnSpPr>
      <xdr:spPr>
        <a:xfrm flipV="1">
          <a:off x="390525" y="3095625"/>
          <a:ext cx="0" cy="504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</xdr:colOff>
      <xdr:row>11</xdr:row>
      <xdr:rowOff>175259</xdr:rowOff>
    </xdr:from>
    <xdr:to>
      <xdr:col>10</xdr:col>
      <xdr:colOff>533400</xdr:colOff>
      <xdr:row>13</xdr:row>
      <xdr:rowOff>11630</xdr:rowOff>
    </xdr:to>
    <xdr:sp macro="" textlink="">
      <xdr:nvSpPr>
        <xdr:cNvPr id="2" name="Leva puščic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542520" y="2186939"/>
          <a:ext cx="426720" cy="202131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9</xdr:col>
      <xdr:colOff>1150620</xdr:colOff>
      <xdr:row>7</xdr:row>
      <xdr:rowOff>129540</xdr:rowOff>
    </xdr:from>
    <xdr:to>
      <xdr:col>9</xdr:col>
      <xdr:colOff>1150620</xdr:colOff>
      <xdr:row>9</xdr:row>
      <xdr:rowOff>152400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405360" y="1409700"/>
          <a:ext cx="0" cy="388620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7</xdr:row>
      <xdr:rowOff>137160</xdr:rowOff>
    </xdr:from>
    <xdr:to>
      <xdr:col>9</xdr:col>
      <xdr:colOff>1158240</xdr:colOff>
      <xdr:row>9</xdr:row>
      <xdr:rowOff>144780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799195" y="1470660"/>
          <a:ext cx="3303270" cy="388620"/>
          <a:chOff x="9037320" y="1219200"/>
          <a:chExt cx="3375660" cy="571500"/>
        </a:xfrm>
      </xdr:grpSpPr>
      <xdr:cxnSp macro="">
        <xdr:nvCxnSpPr>
          <xdr:cNvPr id="5" name="Raven povezovalnik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9037320" y="1219200"/>
            <a:ext cx="3375660" cy="15240"/>
          </a:xfrm>
          <a:prstGeom prst="line">
            <a:avLst/>
          </a:prstGeom>
          <a:ln w="539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Raven puščični povezovalnik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11262360" y="1249680"/>
            <a:ext cx="0" cy="541020"/>
          </a:xfrm>
          <a:prstGeom prst="straightConnector1">
            <a:avLst/>
          </a:prstGeom>
          <a:ln w="412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Raven puščični povezovalnik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10111740" y="1219200"/>
            <a:ext cx="0" cy="563880"/>
          </a:xfrm>
          <a:prstGeom prst="straightConnector1">
            <a:avLst/>
          </a:prstGeom>
          <a:ln w="412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govina.mercator.si/market/brskaj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govina.mercator.si/market/brskaj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272F-CAB2-4557-83E8-F85A7153605F}">
  <sheetPr>
    <tabColor rgb="FF00B050"/>
  </sheetPr>
  <dimension ref="A1:E9"/>
  <sheetViews>
    <sheetView tabSelected="1" workbookViewId="0">
      <selection activeCell="D15" sqref="D15"/>
    </sheetView>
  </sheetViews>
  <sheetFormatPr defaultRowHeight="15" x14ac:dyDescent="0.25"/>
  <cols>
    <col min="1" max="1" width="12.7109375" customWidth="1"/>
    <col min="2" max="2" width="102" customWidth="1"/>
    <col min="3" max="3" width="53.85546875" customWidth="1"/>
    <col min="4" max="4" width="29.5703125" customWidth="1"/>
    <col min="5" max="5" width="44.140625" customWidth="1"/>
  </cols>
  <sheetData>
    <row r="1" spans="1:5" x14ac:dyDescent="0.25">
      <c r="A1" s="22" t="s">
        <v>81</v>
      </c>
      <c r="B1" s="22" t="s">
        <v>79</v>
      </c>
      <c r="C1" s="22" t="s">
        <v>73</v>
      </c>
      <c r="D1" s="22" t="s">
        <v>74</v>
      </c>
      <c r="E1" s="22" t="s">
        <v>75</v>
      </c>
    </row>
    <row r="2" spans="1:5" x14ac:dyDescent="0.25">
      <c r="A2" s="22">
        <v>1</v>
      </c>
      <c r="B2" s="22" t="s">
        <v>83</v>
      </c>
      <c r="C2" s="22" t="s">
        <v>82</v>
      </c>
      <c r="D2" s="22">
        <v>4</v>
      </c>
      <c r="E2" s="22">
        <v>5</v>
      </c>
    </row>
    <row r="3" spans="1:5" x14ac:dyDescent="0.25">
      <c r="A3" s="23" t="s">
        <v>70</v>
      </c>
      <c r="B3" s="23" t="s">
        <v>80</v>
      </c>
      <c r="C3" s="23" t="s">
        <v>76</v>
      </c>
      <c r="D3" s="23" t="s">
        <v>77</v>
      </c>
      <c r="E3" s="24" t="s">
        <v>84</v>
      </c>
    </row>
    <row r="4" spans="1:5" x14ac:dyDescent="0.25">
      <c r="A4" s="21">
        <v>1</v>
      </c>
      <c r="B4" s="18"/>
      <c r="C4" s="25"/>
      <c r="D4" s="21">
        <v>1.095</v>
      </c>
      <c r="E4" s="21">
        <f>C4/D4</f>
        <v>0</v>
      </c>
    </row>
    <row r="5" spans="1:5" x14ac:dyDescent="0.25">
      <c r="A5" s="21">
        <v>2</v>
      </c>
      <c r="B5" s="18"/>
      <c r="C5" s="25"/>
      <c r="D5" s="21">
        <v>1.095</v>
      </c>
      <c r="E5" s="21">
        <f t="shared" ref="E5:E9" si="0">C5/D5</f>
        <v>0</v>
      </c>
    </row>
    <row r="6" spans="1:5" x14ac:dyDescent="0.25">
      <c r="A6" s="21">
        <v>3</v>
      </c>
      <c r="B6" s="18"/>
      <c r="C6" s="25"/>
      <c r="D6" s="21">
        <v>1.095</v>
      </c>
      <c r="E6" s="21">
        <f t="shared" si="0"/>
        <v>0</v>
      </c>
    </row>
    <row r="7" spans="1:5" x14ac:dyDescent="0.25">
      <c r="A7" s="21">
        <v>4</v>
      </c>
      <c r="B7" s="18"/>
      <c r="C7" s="25"/>
      <c r="D7" s="21">
        <v>1.095</v>
      </c>
      <c r="E7" s="21">
        <f t="shared" si="0"/>
        <v>0</v>
      </c>
    </row>
    <row r="8" spans="1:5" x14ac:dyDescent="0.25">
      <c r="A8" s="21">
        <v>5</v>
      </c>
      <c r="B8" s="18"/>
      <c r="C8" s="25"/>
      <c r="D8" s="21">
        <v>1.095</v>
      </c>
      <c r="E8" s="21">
        <f t="shared" si="0"/>
        <v>0</v>
      </c>
    </row>
    <row r="9" spans="1:5" x14ac:dyDescent="0.25">
      <c r="A9" s="21">
        <v>6</v>
      </c>
      <c r="B9" s="18"/>
      <c r="C9" s="25"/>
      <c r="D9" s="21">
        <v>1.095</v>
      </c>
      <c r="E9" s="21">
        <f t="shared" si="0"/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zoomScaleNormal="100" workbookViewId="0">
      <selection activeCell="E32" sqref="E32"/>
    </sheetView>
  </sheetViews>
  <sheetFormatPr defaultRowHeight="15" x14ac:dyDescent="0.25"/>
  <cols>
    <col min="1" max="1" width="11.7109375" customWidth="1"/>
    <col min="2" max="2" width="84.5703125" customWidth="1"/>
    <col min="3" max="3" width="23.28515625" customWidth="1"/>
    <col min="4" max="4" width="24.5703125" customWidth="1"/>
    <col min="5" max="5" width="19.140625" customWidth="1"/>
    <col min="6" max="6" width="19.28515625" customWidth="1"/>
    <col min="7" max="7" width="26.5703125" customWidth="1"/>
    <col min="8" max="8" width="7.7109375" customWidth="1"/>
    <col min="9" max="9" width="11.42578125" customWidth="1"/>
  </cols>
  <sheetData>
    <row r="1" spans="1:11" ht="18.75" x14ac:dyDescent="0.3">
      <c r="A1" s="1" t="s">
        <v>60</v>
      </c>
      <c r="B1" s="1"/>
    </row>
    <row r="3" spans="1:11" x14ac:dyDescent="0.25">
      <c r="A3" s="9" t="s">
        <v>61</v>
      </c>
      <c r="B3" s="9"/>
    </row>
    <row r="5" spans="1:11" x14ac:dyDescent="0.25">
      <c r="A5" t="s">
        <v>62</v>
      </c>
    </row>
    <row r="6" spans="1:11" x14ac:dyDescent="0.25">
      <c r="A6" s="9"/>
      <c r="B6" s="9"/>
      <c r="C6" s="9"/>
    </row>
    <row r="7" spans="1:11" x14ac:dyDescent="0.25">
      <c r="A7" s="5" t="s">
        <v>11</v>
      </c>
      <c r="B7" s="5" t="s">
        <v>78</v>
      </c>
      <c r="C7" s="5" t="s">
        <v>9</v>
      </c>
      <c r="D7" s="5" t="s">
        <v>58</v>
      </c>
      <c r="E7" s="5" t="s">
        <v>64</v>
      </c>
      <c r="F7" s="5" t="s">
        <v>63</v>
      </c>
      <c r="G7" s="5" t="s">
        <v>4</v>
      </c>
    </row>
    <row r="8" spans="1:11" x14ac:dyDescent="0.25">
      <c r="A8" s="16"/>
      <c r="B8" s="7"/>
      <c r="C8" s="7" t="s">
        <v>8</v>
      </c>
      <c r="D8" s="7" t="s">
        <v>59</v>
      </c>
      <c r="E8" s="7" t="s">
        <v>65</v>
      </c>
      <c r="F8" s="7"/>
      <c r="G8" s="7" t="s">
        <v>5</v>
      </c>
    </row>
    <row r="9" spans="1:1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11" x14ac:dyDescent="0.25">
      <c r="A10" s="20" t="s">
        <v>69</v>
      </c>
      <c r="B10" s="20" t="s">
        <v>68</v>
      </c>
      <c r="C10" s="20" t="s">
        <v>67</v>
      </c>
      <c r="D10" s="20" t="s">
        <v>71</v>
      </c>
      <c r="E10" s="20" t="s">
        <v>66</v>
      </c>
      <c r="F10" s="20" t="s">
        <v>70</v>
      </c>
      <c r="G10" s="20" t="s">
        <v>72</v>
      </c>
    </row>
    <row r="11" spans="1:11" x14ac:dyDescent="0.25">
      <c r="A11" s="18"/>
      <c r="B11" s="18">
        <f>'22%DDV'!B4</f>
        <v>0</v>
      </c>
      <c r="C11" s="26">
        <f>'22%DDV'!E4</f>
        <v>0</v>
      </c>
      <c r="D11" s="15">
        <v>1.3</v>
      </c>
      <c r="E11" s="19"/>
      <c r="F11" s="27">
        <v>1.095</v>
      </c>
      <c r="G11" s="19"/>
    </row>
    <row r="12" spans="1:11" x14ac:dyDescent="0.25">
      <c r="A12" s="18"/>
      <c r="B12" s="18">
        <f>'22%DDV'!B5</f>
        <v>0</v>
      </c>
      <c r="C12" s="26">
        <f>'22%DDV'!E5</f>
        <v>0</v>
      </c>
      <c r="D12" s="15">
        <v>1.3</v>
      </c>
      <c r="E12" s="19"/>
      <c r="F12" s="27">
        <v>1.095</v>
      </c>
      <c r="G12" s="19"/>
    </row>
    <row r="13" spans="1:11" x14ac:dyDescent="0.25">
      <c r="A13" s="18"/>
      <c r="B13" s="18">
        <f>'22%DDV'!B6</f>
        <v>0</v>
      </c>
      <c r="C13" s="26">
        <f>'22%DDV'!E6</f>
        <v>0</v>
      </c>
      <c r="D13" s="15">
        <v>1.3</v>
      </c>
      <c r="E13" s="19"/>
      <c r="F13" s="27">
        <v>1.095</v>
      </c>
      <c r="G13" s="19"/>
    </row>
    <row r="14" spans="1:11" x14ac:dyDescent="0.25">
      <c r="A14" s="18"/>
      <c r="B14" s="18">
        <f>'22%DDV'!B7</f>
        <v>0</v>
      </c>
      <c r="C14" s="26">
        <f>'22%DDV'!E7</f>
        <v>0</v>
      </c>
      <c r="D14" s="15">
        <v>1.3</v>
      </c>
      <c r="E14" s="19"/>
      <c r="F14" s="27">
        <v>1.095</v>
      </c>
      <c r="G14" s="19"/>
    </row>
    <row r="15" spans="1:11" x14ac:dyDescent="0.25">
      <c r="A15" s="18"/>
      <c r="B15" s="18">
        <f>'22%DDV'!B8</f>
        <v>0</v>
      </c>
      <c r="C15" s="26">
        <f>'22%DDV'!E8</f>
        <v>0</v>
      </c>
      <c r="D15" s="15">
        <v>1.3</v>
      </c>
      <c r="E15" s="19"/>
      <c r="F15" s="27">
        <v>1.095</v>
      </c>
      <c r="G15" s="19"/>
      <c r="K15" s="8"/>
    </row>
    <row r="16" spans="1:11" x14ac:dyDescent="0.25">
      <c r="A16" s="18"/>
      <c r="B16" s="18">
        <f>'22%DDV'!B9</f>
        <v>0</v>
      </c>
      <c r="C16" s="26">
        <f>'22%DDV'!E9</f>
        <v>0</v>
      </c>
      <c r="D16" s="15">
        <v>1.3</v>
      </c>
      <c r="E16" s="19"/>
      <c r="F16" s="27">
        <v>1.095</v>
      </c>
      <c r="G16" s="19"/>
    </row>
  </sheetData>
  <sheetProtection sheet="1"/>
  <hyperlinks>
    <hyperlink ref="A3:B3" r:id="rId1" location="search=brezalkoholne%2520pija%25C4%258De" display="1. naloga: Obiščite spletno prodajalno Mercator, za katero kliknite tukaj.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5" x14ac:dyDescent="0.25"/>
  <cols>
    <col min="1" max="1" width="19.140625" customWidth="1"/>
    <col min="3" max="3" width="20.28515625" customWidth="1"/>
  </cols>
  <sheetData>
    <row r="1" spans="1:5" ht="18.75" x14ac:dyDescent="0.3">
      <c r="A1" s="14" t="s">
        <v>56</v>
      </c>
      <c r="B1" s="14"/>
      <c r="C1" s="14"/>
      <c r="D1" s="14"/>
      <c r="E1" s="4"/>
    </row>
    <row r="3" spans="1:5" x14ac:dyDescent="0.25">
      <c r="A3" t="s">
        <v>23</v>
      </c>
      <c r="B3" t="s">
        <v>39</v>
      </c>
      <c r="C3" t="s">
        <v>40</v>
      </c>
    </row>
    <row r="4" spans="1:5" x14ac:dyDescent="0.25">
      <c r="A4" t="s">
        <v>24</v>
      </c>
      <c r="B4" t="s">
        <v>39</v>
      </c>
      <c r="C4" t="s">
        <v>41</v>
      </c>
    </row>
    <row r="5" spans="1:5" x14ac:dyDescent="0.25">
      <c r="A5" t="s">
        <v>25</v>
      </c>
      <c r="B5" t="s">
        <v>39</v>
      </c>
      <c r="C5" t="s">
        <v>42</v>
      </c>
    </row>
    <row r="6" spans="1:5" x14ac:dyDescent="0.25">
      <c r="A6" t="s">
        <v>26</v>
      </c>
      <c r="B6" t="s">
        <v>39</v>
      </c>
      <c r="C6" t="s">
        <v>43</v>
      </c>
    </row>
    <row r="7" spans="1:5" x14ac:dyDescent="0.25">
      <c r="A7" t="s">
        <v>27</v>
      </c>
      <c r="B7" t="s">
        <v>39</v>
      </c>
      <c r="C7" t="s">
        <v>44</v>
      </c>
    </row>
    <row r="8" spans="1:5" x14ac:dyDescent="0.25">
      <c r="A8" t="s">
        <v>28</v>
      </c>
      <c r="B8" t="s">
        <v>39</v>
      </c>
      <c r="C8" t="s">
        <v>45</v>
      </c>
    </row>
    <row r="9" spans="1:5" x14ac:dyDescent="0.25">
      <c r="A9" t="s">
        <v>29</v>
      </c>
      <c r="B9" t="s">
        <v>39</v>
      </c>
      <c r="C9" t="s">
        <v>46</v>
      </c>
    </row>
    <row r="10" spans="1:5" x14ac:dyDescent="0.25">
      <c r="A10" t="s">
        <v>30</v>
      </c>
      <c r="B10" t="s">
        <v>39</v>
      </c>
      <c r="C10" t="s">
        <v>47</v>
      </c>
    </row>
    <row r="11" spans="1:5" x14ac:dyDescent="0.25">
      <c r="A11" t="s">
        <v>31</v>
      </c>
      <c r="B11" t="s">
        <v>39</v>
      </c>
      <c r="C11" t="s">
        <v>48</v>
      </c>
    </row>
    <row r="12" spans="1:5" x14ac:dyDescent="0.25">
      <c r="A12" t="s">
        <v>32</v>
      </c>
      <c r="B12" t="s">
        <v>39</v>
      </c>
      <c r="C12" t="s">
        <v>49</v>
      </c>
    </row>
    <row r="13" spans="1:5" x14ac:dyDescent="0.25">
      <c r="A13" t="s">
        <v>33</v>
      </c>
      <c r="B13" t="s">
        <v>39</v>
      </c>
      <c r="C13" t="s">
        <v>50</v>
      </c>
    </row>
    <row r="14" spans="1:5" x14ac:dyDescent="0.25">
      <c r="A14" t="s">
        <v>34</v>
      </c>
      <c r="B14" t="s">
        <v>39</v>
      </c>
      <c r="C14" t="s">
        <v>51</v>
      </c>
    </row>
    <row r="15" spans="1:5" x14ac:dyDescent="0.25">
      <c r="A15" t="s">
        <v>35</v>
      </c>
      <c r="B15" t="s">
        <v>39</v>
      </c>
      <c r="C15" t="s">
        <v>52</v>
      </c>
    </row>
    <row r="16" spans="1:5" x14ac:dyDescent="0.25">
      <c r="A16" t="s">
        <v>36</v>
      </c>
      <c r="B16" t="s">
        <v>39</v>
      </c>
      <c r="C16" t="s">
        <v>53</v>
      </c>
    </row>
    <row r="17" spans="1:3" x14ac:dyDescent="0.25">
      <c r="A17" t="s">
        <v>37</v>
      </c>
      <c r="B17" t="s">
        <v>39</v>
      </c>
      <c r="C17" t="s">
        <v>54</v>
      </c>
    </row>
    <row r="18" spans="1:3" x14ac:dyDescent="0.25">
      <c r="A18" t="s">
        <v>38</v>
      </c>
      <c r="B18" t="s">
        <v>39</v>
      </c>
      <c r="C18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Normal="100" workbookViewId="0">
      <selection activeCell="F36" sqref="F36"/>
    </sheetView>
  </sheetViews>
  <sheetFormatPr defaultRowHeight="15" x14ac:dyDescent="0.25"/>
  <cols>
    <col min="1" max="1" width="14.42578125" customWidth="1"/>
    <col min="2" max="2" width="30.7109375" customWidth="1"/>
    <col min="3" max="3" width="19.28515625" customWidth="1"/>
    <col min="4" max="4" width="18.42578125" customWidth="1"/>
    <col min="6" max="6" width="22.85546875" customWidth="1"/>
    <col min="7" max="8" width="16.42578125" customWidth="1"/>
    <col min="9" max="9" width="16.5703125" customWidth="1"/>
    <col min="10" max="10" width="17.28515625" customWidth="1"/>
    <col min="12" max="12" width="11.42578125" customWidth="1"/>
  </cols>
  <sheetData>
    <row r="1" spans="1:12" x14ac:dyDescent="0.25">
      <c r="A1" s="9" t="s">
        <v>13</v>
      </c>
      <c r="B1" s="9"/>
    </row>
    <row r="3" spans="1:12" x14ac:dyDescent="0.25">
      <c r="A3" t="s">
        <v>15</v>
      </c>
    </row>
    <row r="4" spans="1:12" x14ac:dyDescent="0.25">
      <c r="A4" s="4" t="s">
        <v>57</v>
      </c>
      <c r="B4" s="4"/>
      <c r="C4" s="4"/>
      <c r="D4" s="4"/>
    </row>
    <row r="6" spans="1:12" x14ac:dyDescent="0.25">
      <c r="A6" t="s">
        <v>21</v>
      </c>
    </row>
    <row r="8" spans="1:12" x14ac:dyDescent="0.25">
      <c r="A8" t="s">
        <v>22</v>
      </c>
    </row>
    <row r="11" spans="1:12" x14ac:dyDescent="0.25">
      <c r="A11" s="5" t="s">
        <v>11</v>
      </c>
      <c r="B11" s="5" t="s">
        <v>1</v>
      </c>
      <c r="C11" s="5" t="s">
        <v>9</v>
      </c>
      <c r="D11" s="5" t="s">
        <v>7</v>
      </c>
      <c r="E11" s="5" t="s">
        <v>2</v>
      </c>
      <c r="F11" s="5" t="s">
        <v>19</v>
      </c>
      <c r="G11" s="5" t="s">
        <v>0</v>
      </c>
      <c r="H11" s="5" t="s">
        <v>4</v>
      </c>
      <c r="I11" s="5" t="s">
        <v>12</v>
      </c>
      <c r="J11" s="5" t="s">
        <v>4</v>
      </c>
    </row>
    <row r="12" spans="1:12" x14ac:dyDescent="0.25">
      <c r="A12" s="6"/>
      <c r="B12" s="7"/>
      <c r="C12" s="7" t="s">
        <v>8</v>
      </c>
      <c r="D12" s="7" t="s">
        <v>6</v>
      </c>
      <c r="E12" s="7" t="s">
        <v>3</v>
      </c>
      <c r="F12" s="7" t="s">
        <v>10</v>
      </c>
      <c r="G12" s="7"/>
      <c r="H12" s="7" t="s">
        <v>20</v>
      </c>
      <c r="I12" s="7"/>
      <c r="J12" s="7" t="s">
        <v>5</v>
      </c>
      <c r="L12" s="11" t="s">
        <v>16</v>
      </c>
    </row>
    <row r="13" spans="1:12" x14ac:dyDescent="0.25">
      <c r="A13" s="2">
        <v>160101</v>
      </c>
      <c r="B13" s="2" t="s">
        <v>14</v>
      </c>
      <c r="C13" s="3">
        <f>D13/I13</f>
        <v>0.97646645591851067</v>
      </c>
      <c r="D13" s="3">
        <f>F13/1.3</f>
        <v>97.646645591851069</v>
      </c>
      <c r="E13" s="3">
        <f>F13-D13</f>
        <v>29.293993677555321</v>
      </c>
      <c r="F13" s="3">
        <f>H13/1.095</f>
        <v>126.94063926940639</v>
      </c>
      <c r="G13" s="3">
        <f>H13-F13</f>
        <v>12.05936073059361</v>
      </c>
      <c r="H13" s="3">
        <f>I13*J13</f>
        <v>139</v>
      </c>
      <c r="I13" s="2">
        <v>100</v>
      </c>
      <c r="J13" s="10">
        <v>1.39</v>
      </c>
      <c r="L13" s="12" t="s">
        <v>17</v>
      </c>
    </row>
    <row r="14" spans="1:12" x14ac:dyDescent="0.25">
      <c r="L14" s="13" t="s">
        <v>18</v>
      </c>
    </row>
    <row r="18" spans="14:14" x14ac:dyDescent="0.25">
      <c r="N18" s="8"/>
    </row>
  </sheetData>
  <hyperlinks>
    <hyperlink ref="A1:B1" r:id="rId1" location="search=brezalkoholne%2520pija%25C4%258De" display="1. naloga: Obiščite spletno prodajalno Mercator, za katero kliknite tukaj." xr:uid="{00000000-0004-0000-02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22%DDV</vt:lpstr>
      <vt:lpstr>9,5%maloprodajna_kalkulacija</vt:lpstr>
      <vt:lpstr>KATERO_PIJAČO</vt:lpstr>
      <vt:lpstr>REŠEN_PRIMER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2015-10-17T14:35:28Z</dcterms:created>
  <dcterms:modified xsi:type="dcterms:W3CDTF">2019-03-27T04:49:12Z</dcterms:modified>
</cp:coreProperties>
</file>