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poslovanje\_private\"/>
    </mc:Choice>
  </mc:AlternateContent>
  <bookViews>
    <workbookView xWindow="0" yWindow="0" windowWidth="23040" windowHeight="9396"/>
  </bookViews>
  <sheets>
    <sheet name="rač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5" i="1" l="1"/>
  <c r="B76" i="1" s="1"/>
  <c r="B64" i="1"/>
  <c r="C61" i="1" s="1"/>
  <c r="C64" i="1" s="1"/>
  <c r="D61" i="1" l="1"/>
  <c r="D64" i="1" s="1"/>
  <c r="E61" i="1" s="1"/>
  <c r="E64" i="1" s="1"/>
  <c r="F61" i="1" s="1"/>
  <c r="F64" i="1" s="1"/>
  <c r="G61" i="1" s="1"/>
  <c r="G64" i="1" s="1"/>
  <c r="B66" i="1" l="1"/>
  <c r="B77" i="1" s="1"/>
  <c r="B78" i="1" s="1"/>
  <c r="B83" i="1" s="1"/>
  <c r="B84" i="1" s="1"/>
</calcChain>
</file>

<file path=xl/comments1.xml><?xml version="1.0" encoding="utf-8"?>
<comments xmlns="http://schemas.openxmlformats.org/spreadsheetml/2006/main">
  <authors>
    <author>Janez</author>
  </authors>
  <commentList>
    <comment ref="D8" authorId="0" shapeId="0">
      <text>
        <r>
          <rPr>
            <sz val="9"/>
            <color indexed="81"/>
            <rFont val="Segoe UI"/>
            <family val="2"/>
            <charset val="238"/>
          </rPr>
          <t xml:space="preserve">Od vrednosti zalog za material na dan 31.12.2015 odštejte vrednosti zalog za material na dan 31.12.2014. Podobno naredite še za ostale vrstice.
</t>
        </r>
      </text>
    </comment>
    <comment ref="B12" authorId="0" shapeId="0">
      <text>
        <r>
          <rPr>
            <sz val="9"/>
            <color indexed="81"/>
            <rFont val="Segoe UI"/>
            <family val="2"/>
            <charset val="238"/>
          </rPr>
          <t xml:space="preserve">Seštejte vse postavke v zvezi z zalogami na dan 31.12.2014 -&gt; z miško označite stolpec 31.12.2014 (material, ned. proiz., proizvodi, blago, skupaj) -&gt; samodejna vsota -&gt; ENTER
</t>
        </r>
      </text>
    </comment>
    <comment ref="C12" authorId="0" shapeId="0">
      <text>
        <r>
          <rPr>
            <sz val="9"/>
            <color indexed="81"/>
            <rFont val="Segoe UI"/>
            <family val="2"/>
            <charset val="238"/>
          </rPr>
          <t xml:space="preserve">Seštejte vse postavke v zvezi z zalogami na dan 31.12.2015 -&gt; z miško označite stolpec 31.12.2014 (material, ned. proiz., proizvodi, blago, skupaj) -&gt; samodejna vsota -&gt; ENTER
</t>
        </r>
      </text>
    </comment>
    <comment ref="C61" authorId="0" shapeId="0">
      <text>
        <r>
          <rPr>
            <sz val="9"/>
            <color indexed="81"/>
            <rFont val="Segoe UI"/>
            <family val="2"/>
            <charset val="238"/>
          </rPr>
          <t>zaloga na koncu januarja je začetna zaloga v mesecu februarju -&gt; =b64</t>
        </r>
      </text>
    </comment>
    <comment ref="D61" authorId="0" shapeId="0">
      <text>
        <r>
          <rPr>
            <sz val="9"/>
            <color indexed="81"/>
            <rFont val="Segoe UI"/>
            <family val="2"/>
            <charset val="238"/>
          </rPr>
          <t xml:space="preserve">zaloga na koncu februarja je začetna zaloga v mesecu marcu -&gt; =C64
</t>
        </r>
      </text>
    </comment>
    <comment ref="E61" authorId="0" shapeId="0">
      <text>
        <r>
          <rPr>
            <sz val="9"/>
            <color indexed="81"/>
            <rFont val="Segoe UI"/>
            <family val="2"/>
            <charset val="238"/>
          </rPr>
          <t xml:space="preserve">zaloga na koncu marca je začetna zaloga v mesecu aprilu -&gt; =D64
</t>
        </r>
      </text>
    </comment>
    <comment ref="F61" authorId="0" shapeId="0">
      <text>
        <r>
          <rPr>
            <sz val="9"/>
            <color indexed="81"/>
            <rFont val="Segoe UI"/>
            <family val="2"/>
            <charset val="238"/>
          </rPr>
          <t xml:space="preserve">zaloga na koncu aprila je začetna zaloga v mesecu maju -&gt; =E64
</t>
        </r>
      </text>
    </comment>
    <comment ref="G61" authorId="0" shapeId="0">
      <text>
        <r>
          <rPr>
            <sz val="9"/>
            <color indexed="81"/>
            <rFont val="Segoe UI"/>
            <family val="2"/>
            <charset val="238"/>
          </rPr>
          <t xml:space="preserve">zaloga na koncu maja je začetna zaloga v mesecu junija -&gt; =F64
</t>
        </r>
      </text>
    </comment>
    <comment ref="B64" authorId="0" shapeId="0">
      <text>
        <r>
          <rPr>
            <sz val="9"/>
            <color indexed="81"/>
            <rFont val="Segoe UI"/>
            <family val="2"/>
            <charset val="238"/>
          </rPr>
          <t xml:space="preserve">=začetna zaloga+nabava-poraba
</t>
        </r>
      </text>
    </comment>
    <comment ref="C64" authorId="0" shapeId="0">
      <text>
        <r>
          <rPr>
            <sz val="9"/>
            <color indexed="81"/>
            <rFont val="Segoe UI"/>
            <family val="2"/>
            <charset val="238"/>
          </rPr>
          <t xml:space="preserve">=začetna zaloga+nabava-poraba
</t>
        </r>
      </text>
    </comment>
    <comment ref="D64" authorId="0" shapeId="0">
      <text>
        <r>
          <rPr>
            <sz val="9"/>
            <color indexed="81"/>
            <rFont val="Segoe UI"/>
            <family val="2"/>
            <charset val="238"/>
          </rPr>
          <t xml:space="preserve">=začetna zaloga+nabava-poraba
</t>
        </r>
      </text>
    </comment>
    <comment ref="E64" authorId="0" shapeId="0">
      <text>
        <r>
          <rPr>
            <sz val="9"/>
            <color indexed="81"/>
            <rFont val="Segoe UI"/>
            <family val="2"/>
            <charset val="238"/>
          </rPr>
          <t xml:space="preserve">=začetna zaloga+nabava-poraba
</t>
        </r>
      </text>
    </comment>
    <comment ref="F64" authorId="0" shapeId="0">
      <text>
        <r>
          <rPr>
            <sz val="9"/>
            <color indexed="81"/>
            <rFont val="Segoe UI"/>
            <family val="2"/>
            <charset val="238"/>
          </rPr>
          <t xml:space="preserve">=začetna zaloga+nabava-poraba
</t>
        </r>
      </text>
    </comment>
    <comment ref="G64" authorId="0" shapeId="0">
      <text>
        <r>
          <rPr>
            <sz val="9"/>
            <color indexed="81"/>
            <rFont val="Segoe UI"/>
            <family val="2"/>
            <charset val="238"/>
          </rPr>
          <t xml:space="preserve">=začetna zaloga+nabava-poraba
</t>
        </r>
      </text>
    </comment>
    <comment ref="D65" authorId="0" shapeId="0">
      <text>
        <r>
          <rPr>
            <sz val="9"/>
            <color indexed="81"/>
            <rFont val="Segoe UI"/>
            <family val="2"/>
            <charset val="238"/>
          </rPr>
          <t xml:space="preserve">FORMULE -&gt; Vstavi funkcijo -&gt; Iskanje funkcije VPIŠEMO Average -&gt; ENTER -&gt; OZNAČIMO MODRO POLJE -&gt; ENTER
</t>
        </r>
      </text>
    </comment>
    <comment ref="B66" authorId="0" shapeId="0">
      <text>
        <r>
          <rPr>
            <sz val="9"/>
            <color indexed="81"/>
            <rFont val="Segoe UI"/>
            <family val="2"/>
            <charset val="238"/>
          </rPr>
          <t xml:space="preserve">FORMULE -&gt; Vstavi funkcijo -&gt; Iskanje funkcije VPIŠEMO Average -&gt; ENTER -&gt; OZNAČIMO RDEČE POLJE -&gt; ENTER
</t>
        </r>
      </text>
    </comment>
    <comment ref="B78" authorId="0" shapeId="0">
      <text>
        <r>
          <rPr>
            <b/>
            <sz val="9"/>
            <color indexed="81"/>
            <rFont val="Segoe UI"/>
            <family val="2"/>
            <charset val="238"/>
          </rPr>
          <t>=</t>
        </r>
        <r>
          <rPr>
            <sz val="9"/>
            <color indexed="81"/>
            <rFont val="Segoe UI"/>
            <family val="2"/>
            <charset val="238"/>
          </rPr>
          <t xml:space="preserve">POVPREČNI PROMET/POVPREČNA ZALOGA
</t>
        </r>
      </text>
    </comment>
    <comment ref="B84" authorId="0" shapeId="0">
      <text>
        <r>
          <rPr>
            <sz val="9"/>
            <color indexed="81"/>
            <rFont val="Segoe UI"/>
            <family val="2"/>
            <charset val="238"/>
          </rPr>
          <t xml:space="preserve">=ŠTEVILO DNI V LETU/LETNI KOEFICIENT OBRAČANJA ZALOG
</t>
        </r>
      </text>
    </comment>
  </commentList>
</comments>
</file>

<file path=xl/sharedStrings.xml><?xml version="1.0" encoding="utf-8"?>
<sst xmlns="http://schemas.openxmlformats.org/spreadsheetml/2006/main" count="90" uniqueCount="77">
  <si>
    <t>ZALOGE</t>
  </si>
  <si>
    <t>1. Postavite se v vlogo nabavnega analitika. Proučite vrednostno stanje zalog na dan 31. 12. 2014 in 31. 12. 2015.</t>
  </si>
  <si>
    <t>VREDNOST ZALOG V 1000 EUR</t>
  </si>
  <si>
    <t>Zaloge</t>
  </si>
  <si>
    <t>Material</t>
  </si>
  <si>
    <t>Nedokončana proizvodnja</t>
  </si>
  <si>
    <t>Proizvodi</t>
  </si>
  <si>
    <t>Blago</t>
  </si>
  <si>
    <t>Sprememba</t>
  </si>
  <si>
    <t>SKUPAJ</t>
  </si>
  <si>
    <t>• skupno vredenost zalog v tisoč EUR na dan 31.12.2014 in 31.12.2015,</t>
  </si>
  <si>
    <t>• spremembo vrednosti zalog v tisoč EUR.</t>
  </si>
  <si>
    <t>2. Izračunajte:</t>
  </si>
  <si>
    <t>3. Prikažite vrednost zalog v ustreznem grafikonu.</t>
  </si>
  <si>
    <t xml:space="preserve">Tabela 2: Vrednostno stanje zalog po posameznih vrstah na dan 31.12.2014 in 31.12.2015 </t>
  </si>
  <si>
    <t xml:space="preserve">Tabela 1: Vrednostno stanje zalog po posameznih vrstah, njihova skupna vrednost in njihove vrednostne spremembe na dan 31.12.2014 in 31.12.2015 </t>
  </si>
  <si>
    <t>KAKO NAREDITI GRAF S POMOČJO ZGORNJE TABELELE SI OGLEJTE TUKAJ</t>
  </si>
  <si>
    <t>4. Preglednica na kaže za</t>
  </si>
  <si>
    <t>%</t>
  </si>
  <si>
    <t>(manjšo, večjo) vrednost zalog v letu</t>
  </si>
  <si>
    <t xml:space="preserve">2015 glede na leto 2014. Zaloge materiala so se znižale za </t>
  </si>
  <si>
    <t>%, nedokončana proizvodnja za</t>
  </si>
  <si>
    <t>% in zaloge blaga za</t>
  </si>
  <si>
    <t>%.</t>
  </si>
  <si>
    <t>Zaloge proizvodov pa so se</t>
  </si>
  <si>
    <t>k tistim zalogam, pri katerih so stroški  nabave, skladiščenja in dostave</t>
  </si>
  <si>
    <t>(najnižji, najvišji) ter</t>
  </si>
  <si>
    <t>je nemoten potek proizvodnje.</t>
  </si>
  <si>
    <t>5. Nadaljujte z analiziranjem zalog v skladišču za prvih 6 mesecev leta 2015.</t>
  </si>
  <si>
    <t>Tabela 3: Gibanje zalog v letu 2015 v tonah</t>
  </si>
  <si>
    <t>Mesec</t>
  </si>
  <si>
    <t>Jan.</t>
  </si>
  <si>
    <t>Feb.</t>
  </si>
  <si>
    <t>Marec</t>
  </si>
  <si>
    <t>April</t>
  </si>
  <si>
    <t>Maj</t>
  </si>
  <si>
    <t>Junij</t>
  </si>
  <si>
    <t>Julij</t>
  </si>
  <si>
    <t>Zaloga na začetku meseca</t>
  </si>
  <si>
    <t>Nabava</t>
  </si>
  <si>
    <t>Poraba</t>
  </si>
  <si>
    <t>Zaloga na koncu meseca</t>
  </si>
  <si>
    <t>Izračunajte:</t>
  </si>
  <si>
    <t>• zaloge na koncu meseca</t>
  </si>
  <si>
    <t>• zaloge na začetku meseca</t>
  </si>
  <si>
    <t>• povprečni mesečni promet ali povprečno porabo</t>
  </si>
  <si>
    <t>• povprečno mesečno zalogo</t>
  </si>
  <si>
    <t>• dolžino trajanja enega obrata, če so imeli v tem letu odprta vrata svojega skladišča 220 delovnih dni</t>
  </si>
  <si>
    <t>Povprečna poraba (povprečni mesečni promet)</t>
  </si>
  <si>
    <t>Povprečno mesečno zalogo</t>
  </si>
  <si>
    <t>KOEFICIENT OBRAČANJA ZALOG</t>
  </si>
  <si>
    <t>POVPREČNI PROMET</t>
  </si>
  <si>
    <t>POVPREČNA ZALOGA</t>
  </si>
  <si>
    <t>• mesečni koeficient obračanja zalog v prvem polletju leta 2015 in na osnovi tega ocenite, kolikokrat se bo zaloga obrnila letno</t>
  </si>
  <si>
    <t>ŠTEVILO DNI V LETU</t>
  </si>
  <si>
    <t>LETNI KOEFICIENT OBRAČANJA ZALOG</t>
  </si>
  <si>
    <t>POVPREČNI ČAS VEZAVE V DNEVIH</t>
  </si>
  <si>
    <t>7. Grafično prikažite stanje zalog v prvem polletju leta 2015 na začetku meseca s 3D-črtnim grafikonom.</t>
  </si>
  <si>
    <t>Tabela 4: Zaloge na začetku meseca</t>
  </si>
  <si>
    <t>8. Ali se strinjate s trditvijo, da ima počasnejše obračanje zaloge negativen vpliv na uspešnost poslovanja? Utemeljite svoje prepričanje.</t>
  </si>
  <si>
    <t>9. Kolikor večji je koeficient obračanja, toliko</t>
  </si>
  <si>
    <t>(krajši, daljši) je povprečni čas vezave</t>
  </si>
  <si>
    <t xml:space="preserve">in toliko </t>
  </si>
  <si>
    <t>(manjša, večja) je potrebna zaloga materiala. Visok koeficient obračanja zalog pomeni</t>
  </si>
  <si>
    <t>visoko</t>
  </si>
  <si>
    <t>(nabavo, porabo).</t>
  </si>
  <si>
    <t>10. Naštejte primere:</t>
  </si>
  <si>
    <t>a) hitrega obračanja zaloge (koeficient obračanja zalog je velik);</t>
  </si>
  <si>
    <t>b) počasnega obračanja zaloge (koeficient obračanja zalog je majhen).</t>
  </si>
  <si>
    <t xml:space="preserve">11. Razložite naslednjo trditev: Vsako podjetje, ki skuša dobro poslovati, se trudi zmanjšati obseg zalog v skladišču. To pa </t>
  </si>
  <si>
    <t>posledično pomeni:</t>
  </si>
  <si>
    <t>• manjše stroške nabave materiala,</t>
  </si>
  <si>
    <t>• manjše stroške skladiščenja,</t>
  </si>
  <si>
    <t>• manjše tveganje,</t>
  </si>
  <si>
    <t>• manjšo potrebo po denarju,</t>
  </si>
  <si>
    <t>• večji dobiček oziroma manjšo izgubo,</t>
  </si>
  <si>
    <t>• povečano konkurenčno sposobnost podjetja.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</si>
</sst>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6" x14ac:knownFonts="1">
    <font>
      <sz val="11"/>
      <color theme="1"/>
      <name val="Calibri"/>
      <family val="2"/>
      <charset val="238"/>
      <scheme val="minor"/>
    </font>
    <font>
      <sz val="9"/>
      <color indexed="81"/>
      <name val="Segoe UI"/>
      <family val="2"/>
      <charset val="238"/>
    </font>
    <font>
      <b/>
      <sz val="9"/>
      <color indexed="81"/>
      <name val="Segoe UI"/>
      <family val="2"/>
      <charset val="238"/>
    </font>
    <font>
      <sz val="14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u/>
      <sz val="14"/>
      <color theme="1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8D3CC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39">
    <xf numFmtId="0" fontId="0" fillId="0" borderId="0" xfId="0"/>
    <xf numFmtId="0" fontId="0" fillId="2" borderId="0" xfId="0" applyFill="1"/>
    <xf numFmtId="0" fontId="0" fillId="2" borderId="1" xfId="0" applyFill="1" applyBorder="1"/>
    <xf numFmtId="14" fontId="0" fillId="2" borderId="1" xfId="0" applyNumberFormat="1" applyFill="1" applyBorder="1"/>
    <xf numFmtId="0" fontId="0" fillId="0" borderId="1" xfId="0" applyBorder="1"/>
    <xf numFmtId="164" fontId="0" fillId="0" borderId="1" xfId="0" applyNumberFormat="1" applyBorder="1"/>
    <xf numFmtId="164" fontId="0" fillId="2" borderId="1" xfId="0" applyNumberFormat="1" applyFill="1" applyBorder="1"/>
    <xf numFmtId="0" fontId="3" fillId="0" borderId="0" xfId="0" applyFont="1"/>
    <xf numFmtId="0" fontId="0" fillId="0" borderId="0" xfId="0" applyFont="1"/>
    <xf numFmtId="0" fontId="5" fillId="3" borderId="3" xfId="1" applyFont="1" applyFill="1" applyBorder="1"/>
    <xf numFmtId="0" fontId="5" fillId="3" borderId="4" xfId="1" applyFont="1" applyFill="1" applyBorder="1"/>
    <xf numFmtId="0" fontId="5" fillId="3" borderId="5" xfId="1" applyFont="1" applyFill="1" applyBorder="1"/>
    <xf numFmtId="0" fontId="0" fillId="2" borderId="6" xfId="0" applyFill="1" applyBorder="1"/>
    <xf numFmtId="0" fontId="0" fillId="2" borderId="14" xfId="0" applyFill="1" applyBorder="1"/>
    <xf numFmtId="0" fontId="0" fillId="2" borderId="7" xfId="0" applyFill="1" applyBorder="1"/>
    <xf numFmtId="0" fontId="0" fillId="2" borderId="8" xfId="0" applyFill="1" applyBorder="1"/>
    <xf numFmtId="0" fontId="0" fillId="2" borderId="9" xfId="0" applyFill="1" applyBorder="1"/>
    <xf numFmtId="0" fontId="0" fillId="2" borderId="0" xfId="0" applyFill="1" applyBorder="1"/>
    <xf numFmtId="0" fontId="0" fillId="2" borderId="15" xfId="0" applyFill="1" applyBorder="1"/>
    <xf numFmtId="0" fontId="0" fillId="2" borderId="10" xfId="0" applyFill="1" applyBorder="1"/>
    <xf numFmtId="0" fontId="0" fillId="2" borderId="16" xfId="0" applyFill="1" applyBorder="1"/>
    <xf numFmtId="0" fontId="0" fillId="2" borderId="17" xfId="0" applyFill="1" applyBorder="1"/>
    <xf numFmtId="0" fontId="0" fillId="2" borderId="11" xfId="0" applyFill="1" applyBorder="1"/>
    <xf numFmtId="0" fontId="0" fillId="2" borderId="12" xfId="0" applyFill="1" applyBorder="1"/>
    <xf numFmtId="0" fontId="0" fillId="2" borderId="13" xfId="0" applyFill="1" applyBorder="1"/>
    <xf numFmtId="0" fontId="0" fillId="0" borderId="0" xfId="0" applyFill="1" applyBorder="1"/>
    <xf numFmtId="0" fontId="0" fillId="0" borderId="18" xfId="0" applyBorder="1"/>
    <xf numFmtId="0" fontId="0" fillId="4" borderId="1" xfId="0" applyFill="1" applyBorder="1"/>
    <xf numFmtId="0" fontId="0" fillId="4" borderId="3" xfId="0" applyFill="1" applyBorder="1"/>
    <xf numFmtId="0" fontId="0" fillId="4" borderId="4" xfId="0" applyFill="1" applyBorder="1"/>
    <xf numFmtId="0" fontId="0" fillId="4" borderId="5" xfId="0" applyFill="1" applyBorder="1"/>
    <xf numFmtId="0" fontId="0" fillId="0" borderId="2" xfId="0" applyBorder="1"/>
    <xf numFmtId="0" fontId="0" fillId="0" borderId="1" xfId="0" applyFill="1" applyBorder="1"/>
    <xf numFmtId="0" fontId="0" fillId="5" borderId="18" xfId="0" applyFill="1" applyBorder="1"/>
    <xf numFmtId="0" fontId="0" fillId="5" borderId="1" xfId="0" applyFill="1" applyBorder="1"/>
    <xf numFmtId="0" fontId="0" fillId="5" borderId="2" xfId="0" applyFill="1" applyBorder="1"/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2" borderId="14" xfId="0" applyFill="1" applyBorder="1" applyAlignment="1"/>
  </cellXfs>
  <cellStyles count="2">
    <cellStyle name="Hiperpovezava" xfId="1" builtinId="8"/>
    <cellStyle name="Navadno" xfId="0" builtinId="0"/>
  </cellStyles>
  <dxfs count="0"/>
  <tableStyles count="0" defaultTableStyle="TableStyleMedium2" defaultPivotStyle="PivotStyleLight16"/>
  <colors>
    <mruColors>
      <color rgb="FFF8D3CC"/>
      <color rgb="FFFF9BCD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sola1.si/poslovanje/filmi/zaloga_zacetku_meseca.wmv" TargetMode="External"/><Relationship Id="rId1" Type="http://schemas.openxmlformats.org/officeDocument/2006/relationships/hyperlink" Target="http://www.sola1.si/poslovanje/filmi/vrednost_zalog_5_12_15.wmv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111"/>
  <sheetViews>
    <sheetView tabSelected="1" workbookViewId="0">
      <selection activeCell="C12" sqref="C12"/>
    </sheetView>
  </sheetViews>
  <sheetFormatPr defaultRowHeight="14.4" x14ac:dyDescent="0.3"/>
  <cols>
    <col min="1" max="1" width="34.109375" customWidth="1"/>
    <col min="2" max="2" width="12.21875" customWidth="1"/>
    <col min="3" max="3" width="12" customWidth="1"/>
    <col min="4" max="4" width="14.6640625" customWidth="1"/>
  </cols>
  <sheetData>
    <row r="1" spans="1:4" x14ac:dyDescent="0.3">
      <c r="A1" t="s">
        <v>0</v>
      </c>
    </row>
    <row r="3" spans="1:4" x14ac:dyDescent="0.3">
      <c r="A3" t="s">
        <v>1</v>
      </c>
    </row>
    <row r="5" spans="1:4" x14ac:dyDescent="0.3">
      <c r="A5" t="s">
        <v>15</v>
      </c>
    </row>
    <row r="6" spans="1:4" x14ac:dyDescent="0.3">
      <c r="A6" t="s">
        <v>2</v>
      </c>
    </row>
    <row r="7" spans="1:4" x14ac:dyDescent="0.3">
      <c r="A7" s="2" t="s">
        <v>3</v>
      </c>
      <c r="B7" s="3">
        <v>42004</v>
      </c>
      <c r="C7" s="3">
        <v>42369</v>
      </c>
      <c r="D7" s="2" t="s">
        <v>8</v>
      </c>
    </row>
    <row r="8" spans="1:4" x14ac:dyDescent="0.3">
      <c r="A8" s="4" t="s">
        <v>4</v>
      </c>
      <c r="B8" s="5">
        <v>128844</v>
      </c>
      <c r="C8" s="5">
        <v>124355</v>
      </c>
      <c r="D8" s="4"/>
    </row>
    <row r="9" spans="1:4" x14ac:dyDescent="0.3">
      <c r="A9" s="4" t="s">
        <v>5</v>
      </c>
      <c r="B9" s="5">
        <v>69563</v>
      </c>
      <c r="C9" s="5">
        <v>57249</v>
      </c>
      <c r="D9" s="4"/>
    </row>
    <row r="10" spans="1:4" x14ac:dyDescent="0.3">
      <c r="A10" s="4" t="s">
        <v>6</v>
      </c>
      <c r="B10" s="5">
        <v>49823</v>
      </c>
      <c r="C10" s="5">
        <v>66875</v>
      </c>
      <c r="D10" s="4"/>
    </row>
    <row r="11" spans="1:4" x14ac:dyDescent="0.3">
      <c r="A11" s="4" t="s">
        <v>7</v>
      </c>
      <c r="B11" s="5">
        <v>4258</v>
      </c>
      <c r="C11" s="5">
        <v>1772</v>
      </c>
      <c r="D11" s="4"/>
    </row>
    <row r="12" spans="1:4" x14ac:dyDescent="0.3">
      <c r="A12" s="2" t="s">
        <v>9</v>
      </c>
      <c r="B12" s="6"/>
      <c r="C12" s="6"/>
      <c r="D12" s="2"/>
    </row>
    <row r="14" spans="1:4" x14ac:dyDescent="0.3">
      <c r="A14" t="s">
        <v>12</v>
      </c>
    </row>
    <row r="15" spans="1:4" x14ac:dyDescent="0.3">
      <c r="A15" t="s">
        <v>10</v>
      </c>
    </row>
    <row r="16" spans="1:4" x14ac:dyDescent="0.3">
      <c r="A16" t="s">
        <v>11</v>
      </c>
    </row>
    <row r="18" spans="1:8" x14ac:dyDescent="0.3">
      <c r="A18" t="s">
        <v>13</v>
      </c>
    </row>
    <row r="20" spans="1:8" x14ac:dyDescent="0.3">
      <c r="A20" t="s">
        <v>14</v>
      </c>
    </row>
    <row r="21" spans="1:8" x14ac:dyDescent="0.3">
      <c r="A21" t="s">
        <v>2</v>
      </c>
    </row>
    <row r="22" spans="1:8" x14ac:dyDescent="0.3">
      <c r="A22" s="2"/>
      <c r="B22" s="3">
        <v>42004</v>
      </c>
      <c r="C22" s="3">
        <v>42369</v>
      </c>
    </row>
    <row r="23" spans="1:8" x14ac:dyDescent="0.3">
      <c r="A23" s="4" t="s">
        <v>4</v>
      </c>
      <c r="B23" s="5">
        <v>128844</v>
      </c>
      <c r="C23" s="5">
        <v>124355</v>
      </c>
    </row>
    <row r="24" spans="1:8" x14ac:dyDescent="0.3">
      <c r="A24" s="4" t="s">
        <v>5</v>
      </c>
      <c r="B24" s="5">
        <v>69563</v>
      </c>
      <c r="C24" s="5">
        <v>57249</v>
      </c>
    </row>
    <row r="25" spans="1:8" x14ac:dyDescent="0.3">
      <c r="A25" s="4" t="s">
        <v>6</v>
      </c>
      <c r="B25" s="5">
        <v>49823</v>
      </c>
      <c r="C25" s="5">
        <v>66875</v>
      </c>
    </row>
    <row r="26" spans="1:8" x14ac:dyDescent="0.3">
      <c r="A26" s="4" t="s">
        <v>7</v>
      </c>
      <c r="B26" s="5">
        <v>4258</v>
      </c>
      <c r="C26" s="5">
        <v>1772</v>
      </c>
    </row>
    <row r="27" spans="1:8" ht="15" thickBot="1" x14ac:dyDescent="0.35"/>
    <row r="28" spans="1:8" ht="18.600000000000001" thickBot="1" x14ac:dyDescent="0.4">
      <c r="A28" s="9" t="s">
        <v>16</v>
      </c>
      <c r="B28" s="10"/>
      <c r="C28" s="10"/>
      <c r="D28" s="10"/>
      <c r="E28" s="10"/>
      <c r="F28" s="11"/>
      <c r="G28" s="7"/>
      <c r="H28" s="7"/>
    </row>
    <row r="49" spans="1:8" ht="15" thickBot="1" x14ac:dyDescent="0.35"/>
    <row r="50" spans="1:8" x14ac:dyDescent="0.3">
      <c r="A50" s="12" t="s">
        <v>17</v>
      </c>
      <c r="B50" s="13"/>
      <c r="C50" s="38" t="s">
        <v>18</v>
      </c>
      <c r="D50" s="38"/>
      <c r="E50" s="14" t="s">
        <v>19</v>
      </c>
      <c r="F50" s="14"/>
      <c r="G50" s="14"/>
      <c r="H50" s="15"/>
    </row>
    <row r="51" spans="1:8" x14ac:dyDescent="0.3">
      <c r="A51" s="16" t="s">
        <v>20</v>
      </c>
      <c r="B51" s="17"/>
      <c r="C51" s="17"/>
      <c r="D51" s="18"/>
      <c r="E51" s="17" t="s">
        <v>21</v>
      </c>
      <c r="F51" s="17"/>
      <c r="G51" s="17"/>
      <c r="H51" s="19"/>
    </row>
    <row r="52" spans="1:8" x14ac:dyDescent="0.3">
      <c r="A52" s="20"/>
      <c r="B52" s="17" t="s">
        <v>22</v>
      </c>
      <c r="C52" s="21"/>
      <c r="D52" s="17" t="s">
        <v>23</v>
      </c>
      <c r="E52" s="17" t="s">
        <v>24</v>
      </c>
      <c r="F52" s="17"/>
      <c r="G52" s="17"/>
      <c r="H52" s="19"/>
    </row>
    <row r="53" spans="1:8" x14ac:dyDescent="0.3">
      <c r="A53" s="16" t="s">
        <v>25</v>
      </c>
      <c r="B53" s="17"/>
      <c r="C53" s="17"/>
      <c r="D53" s="21"/>
      <c r="E53" s="21"/>
      <c r="F53" s="17" t="s">
        <v>26</v>
      </c>
      <c r="G53" s="17"/>
      <c r="H53" s="19"/>
    </row>
    <row r="54" spans="1:8" ht="15" thickBot="1" x14ac:dyDescent="0.35">
      <c r="A54" s="22" t="s">
        <v>27</v>
      </c>
      <c r="B54" s="23"/>
      <c r="C54" s="23"/>
      <c r="D54" s="23"/>
      <c r="E54" s="23"/>
      <c r="F54" s="23"/>
      <c r="G54" s="23"/>
      <c r="H54" s="24"/>
    </row>
    <row r="56" spans="1:8" x14ac:dyDescent="0.3">
      <c r="A56" s="25" t="s">
        <v>28</v>
      </c>
    </row>
    <row r="58" spans="1:8" x14ac:dyDescent="0.3">
      <c r="A58" t="s">
        <v>29</v>
      </c>
    </row>
    <row r="59" spans="1:8" ht="15" thickBot="1" x14ac:dyDescent="0.35"/>
    <row r="60" spans="1:8" x14ac:dyDescent="0.3">
      <c r="A60" s="13" t="s">
        <v>30</v>
      </c>
      <c r="B60" s="13" t="s">
        <v>31</v>
      </c>
      <c r="C60" s="13" t="s">
        <v>32</v>
      </c>
      <c r="D60" s="13" t="s">
        <v>33</v>
      </c>
      <c r="E60" s="13" t="s">
        <v>34</v>
      </c>
      <c r="F60" s="13" t="s">
        <v>35</v>
      </c>
      <c r="G60" s="13" t="s">
        <v>36</v>
      </c>
      <c r="H60" s="13" t="s">
        <v>37</v>
      </c>
    </row>
    <row r="61" spans="1:8" x14ac:dyDescent="0.3">
      <c r="A61" s="4" t="s">
        <v>38</v>
      </c>
      <c r="B61" s="4">
        <v>6</v>
      </c>
      <c r="C61" s="4">
        <f>B64</f>
        <v>4</v>
      </c>
      <c r="D61" s="4">
        <f>C64</f>
        <v>3</v>
      </c>
      <c r="E61" s="4">
        <f>D64</f>
        <v>7</v>
      </c>
      <c r="F61" s="4">
        <f>E64</f>
        <v>6</v>
      </c>
      <c r="G61" s="4">
        <f>F64</f>
        <v>3</v>
      </c>
      <c r="H61" s="4"/>
    </row>
    <row r="62" spans="1:8" x14ac:dyDescent="0.3">
      <c r="A62" s="4" t="s">
        <v>39</v>
      </c>
      <c r="B62" s="4">
        <v>20</v>
      </c>
      <c r="C62" s="4">
        <v>19</v>
      </c>
      <c r="D62" s="4">
        <v>21</v>
      </c>
      <c r="E62" s="4">
        <v>16</v>
      </c>
      <c r="F62" s="4">
        <v>18</v>
      </c>
      <c r="G62" s="4">
        <v>22</v>
      </c>
      <c r="H62" s="4"/>
    </row>
    <row r="63" spans="1:8" x14ac:dyDescent="0.3">
      <c r="A63" s="32" t="s">
        <v>40</v>
      </c>
      <c r="B63" s="27">
        <v>22</v>
      </c>
      <c r="C63" s="27">
        <v>20</v>
      </c>
      <c r="D63" s="27">
        <v>17</v>
      </c>
      <c r="E63" s="27">
        <v>17</v>
      </c>
      <c r="F63" s="27">
        <v>21</v>
      </c>
      <c r="G63" s="27">
        <v>19</v>
      </c>
      <c r="H63" s="4"/>
    </row>
    <row r="64" spans="1:8" ht="15" thickBot="1" x14ac:dyDescent="0.35">
      <c r="A64" s="26" t="s">
        <v>41</v>
      </c>
      <c r="B64" s="33">
        <f t="shared" ref="B64:G64" si="0">B61+B62-B63</f>
        <v>4</v>
      </c>
      <c r="C64" s="33">
        <f t="shared" si="0"/>
        <v>3</v>
      </c>
      <c r="D64" s="33">
        <f t="shared" si="0"/>
        <v>7</v>
      </c>
      <c r="E64" s="34">
        <f t="shared" si="0"/>
        <v>6</v>
      </c>
      <c r="F64" s="34">
        <f t="shared" si="0"/>
        <v>3</v>
      </c>
      <c r="G64" s="34">
        <f t="shared" si="0"/>
        <v>6</v>
      </c>
      <c r="H64" s="4"/>
    </row>
    <row r="65" spans="1:4" ht="15" thickBot="1" x14ac:dyDescent="0.35">
      <c r="A65" s="28" t="s">
        <v>48</v>
      </c>
      <c r="B65" s="29"/>
      <c r="C65" s="30"/>
      <c r="D65" s="31">
        <f>AVERAGE(B63:G63)</f>
        <v>19.333333333333332</v>
      </c>
    </row>
    <row r="66" spans="1:4" ht="15" thickBot="1" x14ac:dyDescent="0.35">
      <c r="A66" s="35" t="s">
        <v>49</v>
      </c>
      <c r="B66" s="31">
        <f>AVERAGE(B64:G64)</f>
        <v>4.833333333333333</v>
      </c>
    </row>
    <row r="69" spans="1:4" x14ac:dyDescent="0.3">
      <c r="A69" t="s">
        <v>42</v>
      </c>
    </row>
    <row r="70" spans="1:4" x14ac:dyDescent="0.3">
      <c r="A70" t="s">
        <v>43</v>
      </c>
    </row>
    <row r="71" spans="1:4" x14ac:dyDescent="0.3">
      <c r="A71" t="s">
        <v>44</v>
      </c>
    </row>
    <row r="72" spans="1:4" x14ac:dyDescent="0.3">
      <c r="A72" t="s">
        <v>45</v>
      </c>
    </row>
    <row r="73" spans="1:4" x14ac:dyDescent="0.3">
      <c r="A73" t="s">
        <v>46</v>
      </c>
    </row>
    <row r="74" spans="1:4" x14ac:dyDescent="0.3">
      <c r="A74" s="8" t="s">
        <v>53</v>
      </c>
    </row>
    <row r="76" spans="1:4" x14ac:dyDescent="0.3">
      <c r="A76" s="4" t="s">
        <v>51</v>
      </c>
      <c r="B76" s="4">
        <f>D65</f>
        <v>19.333333333333332</v>
      </c>
    </row>
    <row r="77" spans="1:4" x14ac:dyDescent="0.3">
      <c r="A77" s="4" t="s">
        <v>52</v>
      </c>
      <c r="B77" s="4">
        <f>B66</f>
        <v>4.833333333333333</v>
      </c>
    </row>
    <row r="78" spans="1:4" x14ac:dyDescent="0.3">
      <c r="A78" s="4" t="s">
        <v>50</v>
      </c>
      <c r="B78" s="4">
        <f>B76/B77</f>
        <v>4</v>
      </c>
    </row>
    <row r="80" spans="1:4" x14ac:dyDescent="0.3">
      <c r="A80" t="s">
        <v>47</v>
      </c>
    </row>
    <row r="82" spans="1:9" x14ac:dyDescent="0.3">
      <c r="A82" s="4" t="s">
        <v>54</v>
      </c>
      <c r="B82" s="4">
        <v>220</v>
      </c>
    </row>
    <row r="83" spans="1:9" x14ac:dyDescent="0.3">
      <c r="A83" s="4" t="s">
        <v>55</v>
      </c>
      <c r="B83" s="4">
        <f>B78*12</f>
        <v>48</v>
      </c>
    </row>
    <row r="84" spans="1:9" x14ac:dyDescent="0.3">
      <c r="A84" s="4" t="s">
        <v>56</v>
      </c>
      <c r="B84" s="4">
        <f>B82/B83</f>
        <v>4.583333333333333</v>
      </c>
    </row>
    <row r="86" spans="1:9" x14ac:dyDescent="0.3">
      <c r="A86" t="s">
        <v>57</v>
      </c>
    </row>
    <row r="88" spans="1:9" x14ac:dyDescent="0.3">
      <c r="A88" t="s">
        <v>58</v>
      </c>
    </row>
    <row r="89" spans="1:9" x14ac:dyDescent="0.3">
      <c r="A89" s="36"/>
      <c r="B89" s="36" t="s">
        <v>31</v>
      </c>
      <c r="C89" s="36" t="s">
        <v>32</v>
      </c>
      <c r="D89" s="36" t="s">
        <v>33</v>
      </c>
      <c r="E89" s="36" t="s">
        <v>34</v>
      </c>
      <c r="F89" s="36" t="s">
        <v>35</v>
      </c>
      <c r="G89" s="36" t="s">
        <v>36</v>
      </c>
    </row>
    <row r="90" spans="1:9" x14ac:dyDescent="0.3">
      <c r="A90" s="37" t="s">
        <v>38</v>
      </c>
      <c r="B90" s="37">
        <v>6</v>
      </c>
      <c r="C90" s="37">
        <v>4</v>
      </c>
      <c r="D90" s="37">
        <v>3</v>
      </c>
      <c r="E90" s="37">
        <v>7</v>
      </c>
      <c r="F90" s="37">
        <v>6</v>
      </c>
      <c r="G90" s="37">
        <v>3</v>
      </c>
    </row>
    <row r="91" spans="1:9" ht="15" thickBot="1" x14ac:dyDescent="0.35"/>
    <row r="92" spans="1:9" ht="18.600000000000001" thickBot="1" x14ac:dyDescent="0.4">
      <c r="A92" s="9" t="s">
        <v>16</v>
      </c>
      <c r="B92" s="10"/>
      <c r="C92" s="10"/>
      <c r="D92" s="10"/>
      <c r="E92" s="10"/>
      <c r="F92" s="11"/>
      <c r="G92" s="7"/>
      <c r="H92" s="7"/>
    </row>
    <row r="94" spans="1:9" x14ac:dyDescent="0.3">
      <c r="A94" s="1" t="s">
        <v>59</v>
      </c>
      <c r="B94" s="1"/>
      <c r="C94" s="1"/>
      <c r="D94" s="1"/>
      <c r="E94" s="1"/>
      <c r="F94" s="1"/>
      <c r="G94" s="1"/>
      <c r="H94" s="1"/>
      <c r="I94" s="1"/>
    </row>
    <row r="95" spans="1:9" x14ac:dyDescent="0.3">
      <c r="A95" s="1"/>
      <c r="B95" s="1"/>
      <c r="C95" s="1"/>
      <c r="D95" s="1"/>
      <c r="E95" s="1"/>
      <c r="F95" s="1"/>
      <c r="G95" s="1"/>
      <c r="H95" s="1"/>
      <c r="I95" s="1"/>
    </row>
    <row r="96" spans="1:9" x14ac:dyDescent="0.3">
      <c r="A96" s="1" t="s">
        <v>60</v>
      </c>
      <c r="B96" s="21"/>
      <c r="C96" s="21"/>
      <c r="D96" s="1" t="s">
        <v>61</v>
      </c>
      <c r="E96" s="1"/>
      <c r="F96" s="1"/>
      <c r="G96" s="1"/>
      <c r="H96" s="1"/>
      <c r="I96" s="1"/>
    </row>
    <row r="97" spans="1:9" x14ac:dyDescent="0.3">
      <c r="A97" s="1" t="s">
        <v>62</v>
      </c>
      <c r="B97" s="1" t="s">
        <v>63</v>
      </c>
      <c r="C97" s="1"/>
      <c r="D97" s="1"/>
      <c r="E97" s="1"/>
      <c r="F97" s="1"/>
      <c r="G97" s="1"/>
      <c r="H97" s="1"/>
      <c r="I97" s="1"/>
    </row>
    <row r="98" spans="1:9" x14ac:dyDescent="0.3">
      <c r="A98" s="21" t="s">
        <v>64</v>
      </c>
      <c r="B98" s="21"/>
      <c r="C98" s="1" t="s">
        <v>65</v>
      </c>
      <c r="D98" s="1"/>
      <c r="E98" s="1"/>
      <c r="F98" s="1"/>
      <c r="G98" s="1"/>
      <c r="H98" s="1"/>
      <c r="I98" s="1"/>
    </row>
    <row r="99" spans="1:9" x14ac:dyDescent="0.3">
      <c r="A99" s="1"/>
      <c r="B99" s="1"/>
      <c r="C99" s="1"/>
      <c r="D99" s="1"/>
      <c r="E99" s="1"/>
      <c r="F99" s="1"/>
      <c r="G99" s="1"/>
      <c r="H99" s="1"/>
      <c r="I99" s="1"/>
    </row>
    <row r="100" spans="1:9" x14ac:dyDescent="0.3">
      <c r="A100" s="1" t="s">
        <v>66</v>
      </c>
      <c r="B100" s="1"/>
      <c r="C100" s="1"/>
      <c r="D100" s="1"/>
      <c r="E100" s="1"/>
      <c r="F100" s="1"/>
      <c r="G100" s="1"/>
      <c r="H100" s="1"/>
      <c r="I100" s="1"/>
    </row>
    <row r="101" spans="1:9" x14ac:dyDescent="0.3">
      <c r="A101" s="1" t="s">
        <v>67</v>
      </c>
      <c r="B101" s="1"/>
      <c r="C101" s="1"/>
      <c r="D101" s="1"/>
      <c r="E101" s="1"/>
      <c r="F101" s="1"/>
      <c r="G101" s="1"/>
      <c r="H101" s="1"/>
      <c r="I101" s="1"/>
    </row>
    <row r="102" spans="1:9" x14ac:dyDescent="0.3">
      <c r="A102" s="1" t="s">
        <v>68</v>
      </c>
      <c r="B102" s="1"/>
      <c r="C102" s="1"/>
      <c r="D102" s="1"/>
      <c r="E102" s="1"/>
      <c r="F102" s="1"/>
      <c r="G102" s="1"/>
      <c r="H102" s="1"/>
      <c r="I102" s="1"/>
    </row>
    <row r="103" spans="1:9" x14ac:dyDescent="0.3">
      <c r="A103" s="1"/>
      <c r="B103" s="1"/>
      <c r="C103" s="1"/>
      <c r="D103" s="1"/>
      <c r="E103" s="1"/>
      <c r="F103" s="1"/>
      <c r="G103" s="1"/>
      <c r="H103" s="1"/>
      <c r="I103" s="1"/>
    </row>
    <row r="104" spans="1:9" x14ac:dyDescent="0.3">
      <c r="A104" s="1" t="s">
        <v>69</v>
      </c>
      <c r="B104" s="1"/>
      <c r="C104" s="1"/>
      <c r="D104" s="1"/>
      <c r="E104" s="1"/>
      <c r="F104" s="1"/>
      <c r="G104" s="1"/>
      <c r="H104" s="1"/>
      <c r="I104" s="1"/>
    </row>
    <row r="105" spans="1:9" x14ac:dyDescent="0.3">
      <c r="A105" s="1" t="s">
        <v>70</v>
      </c>
      <c r="B105" s="1"/>
      <c r="C105" s="1"/>
      <c r="D105" s="1"/>
      <c r="E105" s="1"/>
      <c r="F105" s="1"/>
      <c r="G105" s="1"/>
      <c r="H105" s="1"/>
      <c r="I105" s="1"/>
    </row>
    <row r="106" spans="1:9" x14ac:dyDescent="0.3">
      <c r="A106" s="1" t="s">
        <v>71</v>
      </c>
      <c r="B106" s="1"/>
      <c r="C106" s="1"/>
      <c r="D106" s="1"/>
      <c r="E106" s="1"/>
      <c r="F106" s="1"/>
      <c r="G106" s="1"/>
      <c r="H106" s="1"/>
      <c r="I106" s="1"/>
    </row>
    <row r="107" spans="1:9" x14ac:dyDescent="0.3">
      <c r="A107" s="1" t="s">
        <v>72</v>
      </c>
      <c r="B107" s="1"/>
      <c r="C107" s="1"/>
      <c r="D107" s="1"/>
      <c r="E107" s="1"/>
      <c r="F107" s="1"/>
      <c r="G107" s="1"/>
      <c r="H107" s="1"/>
      <c r="I107" s="1"/>
    </row>
    <row r="108" spans="1:9" x14ac:dyDescent="0.3">
      <c r="A108" s="1" t="s">
        <v>73</v>
      </c>
      <c r="B108" s="1"/>
      <c r="C108" s="1"/>
      <c r="D108" s="1"/>
      <c r="E108" s="1"/>
      <c r="F108" s="1"/>
      <c r="G108" s="1"/>
      <c r="H108" s="1"/>
      <c r="I108" s="1"/>
    </row>
    <row r="109" spans="1:9" x14ac:dyDescent="0.3">
      <c r="A109" s="1" t="s">
        <v>74</v>
      </c>
      <c r="B109" s="1"/>
      <c r="C109" s="1"/>
      <c r="D109" s="1"/>
      <c r="E109" s="1"/>
      <c r="F109" s="1"/>
      <c r="G109" s="1"/>
      <c r="H109" s="1"/>
      <c r="I109" s="1"/>
    </row>
    <row r="110" spans="1:9" x14ac:dyDescent="0.3">
      <c r="A110" s="1" t="s">
        <v>75</v>
      </c>
      <c r="B110" s="1"/>
      <c r="C110" s="1"/>
      <c r="D110" s="1"/>
      <c r="E110" s="1"/>
      <c r="F110" s="1"/>
      <c r="G110" s="1"/>
      <c r="H110" s="1"/>
      <c r="I110" s="1"/>
    </row>
    <row r="111" spans="1:9" x14ac:dyDescent="0.3">
      <c r="A111" s="1" t="s">
        <v>76</v>
      </c>
      <c r="B111" s="1"/>
      <c r="C111" s="1"/>
      <c r="D111" s="1"/>
      <c r="E111" s="1"/>
      <c r="F111" s="1"/>
      <c r="G111" s="1"/>
      <c r="H111" s="1"/>
      <c r="I111" s="1"/>
    </row>
  </sheetData>
  <mergeCells count="1">
    <mergeCell ref="C50:D50"/>
  </mergeCells>
  <hyperlinks>
    <hyperlink ref="A28:F28" r:id="rId1" display="KAKO NAREDITI GRAF S POMOČJO ZGORNJE TABELELE SI OGLEJTE TUKAJ"/>
    <hyperlink ref="A92:F92" r:id="rId2" display="KAKO NAREDITI GRAF S POMOČJO ZGORNJE TABELELE SI OGLEJTE TUKAJ"/>
  </hyperlinks>
  <pageMargins left="0.7" right="0.7" top="0.75" bottom="0.75" header="0.3" footer="0.3"/>
  <pageSetup paperSize="9" orientation="portrait"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rač1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Janez</dc:creator>
  <cp:lastModifiedBy>Janez</cp:lastModifiedBy>
  <dcterms:created xsi:type="dcterms:W3CDTF">2015-12-05T09:35:27Z</dcterms:created>
  <dcterms:modified xsi:type="dcterms:W3CDTF">2016-01-03T08:07:48Z</dcterms:modified>
</cp:coreProperties>
</file>