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vi_disk_30_10_18\MY WEB SITES\minimax-2019\_private\minimax\"/>
    </mc:Choice>
  </mc:AlternateContent>
  <xr:revisionPtr revIDLastSave="0" documentId="13_ncr:1_{9F87785E-F86C-447D-813E-DFEA9BAFEAC3}" xr6:coauthVersionLast="44" xr6:coauthVersionMax="44" xr10:uidLastSave="{00000000-0000-0000-0000-000000000000}"/>
  <bookViews>
    <workbookView xWindow="-120" yWindow="-120" windowWidth="29040" windowHeight="17640" xr2:uid="{F5367121-2FDD-4703-B694-C8682C67E1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K10" i="1" s="1"/>
  <c r="H35" i="1"/>
  <c r="G34" i="1"/>
  <c r="G35" i="1" s="1"/>
  <c r="C32" i="1" l="1"/>
  <c r="E10" i="1" s="1"/>
  <c r="C31" i="1" l="1"/>
  <c r="H10" i="1" s="1"/>
  <c r="N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A9" authorId="0" shapeId="0" xr:uid="{8185BE47-F9FD-4DF6-BDEF-A1122B688EF1}">
      <text>
        <r>
          <rPr>
            <b/>
            <sz val="9"/>
            <color indexed="81"/>
            <rFont val="Segoe UI"/>
            <family val="2"/>
            <charset val="238"/>
          </rPr>
          <t>nabavna cena+vračunani DDV+razlika v ceni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9" authorId="0" shapeId="0" xr:uid="{51FF45B9-4634-44CD-B2CC-696DC3A5947D}">
      <text>
        <r>
          <rPr>
            <b/>
            <sz val="9"/>
            <color indexed="81"/>
            <rFont val="Segoe UI"/>
            <family val="2"/>
            <charset val="238"/>
          </rPr>
          <t>nabavna cena brez DDV in razlika v ceni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9" authorId="0" shapeId="0" xr:uid="{C7940143-8501-4655-A8EC-A0110720575D}">
      <text>
        <r>
          <rPr>
            <b/>
            <sz val="9"/>
            <color indexed="81"/>
            <rFont val="Segoe UI"/>
            <family val="2"/>
            <charset val="238"/>
          </rPr>
          <t>vračunani DDV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9" authorId="0" shapeId="0" xr:uid="{FDBB71AE-F1C0-47A9-A4B0-062C505BD47E}">
      <text>
        <r>
          <rPr>
            <b/>
            <sz val="9"/>
            <color indexed="81"/>
            <rFont val="Segoe UI"/>
            <family val="2"/>
            <charset val="238"/>
          </rPr>
          <t>razlika v ceni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DD59F69A-DE8F-4115-9288-FEF56908F070}">
      <text>
        <r>
          <rPr>
            <b/>
            <sz val="9"/>
            <color indexed="81"/>
            <rFont val="Segoe UI"/>
            <family val="2"/>
            <charset val="238"/>
          </rPr>
          <t>nabavna cena+vračunani DDV+razlika v ceni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6" authorId="0" shapeId="0" xr:uid="{79905834-E9CF-4CCF-A344-80E219560A5A}">
      <text>
        <r>
          <rPr>
            <b/>
            <sz val="9"/>
            <color indexed="81"/>
            <rFont val="Segoe UI"/>
            <family val="2"/>
            <charset val="238"/>
          </rPr>
          <t>nabavna cena brez DDV in razlika v ceni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<sst xmlns="http://schemas.openxmlformats.org/spreadsheetml/2006/main" count="21" uniqueCount="18">
  <si>
    <t>Knjiženje  po prodajni ceni z vključenim DDV</t>
  </si>
  <si>
    <t>Prevzem blaga</t>
  </si>
  <si>
    <t>Konto 6500</t>
  </si>
  <si>
    <t>Konto 2200</t>
  </si>
  <si>
    <t>1000 (1)</t>
  </si>
  <si>
    <t>Skladiščenje blaga</t>
  </si>
  <si>
    <t>Konto 6630</t>
  </si>
  <si>
    <t>Konto 6590</t>
  </si>
  <si>
    <t>Konto 6640</t>
  </si>
  <si>
    <t>Konto 6690</t>
  </si>
  <si>
    <t>Razlika v ceni</t>
  </si>
  <si>
    <t>Nabavna cena z DDV</t>
  </si>
  <si>
    <t>1000 (2)</t>
  </si>
  <si>
    <t>Nabavna cena brez DDV</t>
  </si>
  <si>
    <t>Vračunani DDV</t>
  </si>
  <si>
    <t>Odvisni stroški nabave</t>
  </si>
  <si>
    <t>Konto 6510</t>
  </si>
  <si>
    <t>30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</si>
</sst>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9525</xdr:rowOff>
    </xdr:from>
    <xdr:to>
      <xdr:col>2</xdr:col>
      <xdr:colOff>19050</xdr:colOff>
      <xdr:row>6</xdr:row>
      <xdr:rowOff>180975</xdr:rowOff>
    </xdr:to>
    <xdr:grpSp>
      <xdr:nvGrpSpPr>
        <xdr:cNvPr id="11" name="Skupina 10">
          <a:extLst>
            <a:ext uri="{FF2B5EF4-FFF2-40B4-BE49-F238E27FC236}">
              <a16:creationId xmlns:a16="http://schemas.microsoft.com/office/drawing/2014/main" id="{4CEED08A-F939-4327-A90A-72E0F58B924D}"/>
            </a:ext>
          </a:extLst>
        </xdr:cNvPr>
        <xdr:cNvGrpSpPr/>
      </xdr:nvGrpSpPr>
      <xdr:grpSpPr>
        <a:xfrm>
          <a:off x="47625" y="771525"/>
          <a:ext cx="2805113" cy="552450"/>
          <a:chOff x="47625" y="771525"/>
          <a:chExt cx="2428875" cy="552450"/>
        </a:xfrm>
      </xdr:grpSpPr>
      <xdr:cxnSp macro="">
        <xdr:nvCxnSpPr>
          <xdr:cNvPr id="3" name="Raven povezovalnik 2">
            <a:extLst>
              <a:ext uri="{FF2B5EF4-FFF2-40B4-BE49-F238E27FC236}">
                <a16:creationId xmlns:a16="http://schemas.microsoft.com/office/drawing/2014/main" id="{FDA0DE03-5925-499B-904D-32DF749B655E}"/>
              </a:ext>
            </a:extLst>
          </xdr:cNvPr>
          <xdr:cNvCxnSpPr/>
        </xdr:nvCxnSpPr>
        <xdr:spPr>
          <a:xfrm flipV="1">
            <a:off x="47625" y="771525"/>
            <a:ext cx="2428875" cy="95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Raven povezovalnik 5">
            <a:extLst>
              <a:ext uri="{FF2B5EF4-FFF2-40B4-BE49-F238E27FC236}">
                <a16:creationId xmlns:a16="http://schemas.microsoft.com/office/drawing/2014/main" id="{7F17EA5F-2BFA-4A83-9C8A-556FA27DB23E}"/>
              </a:ext>
            </a:extLst>
          </xdr:cNvPr>
          <xdr:cNvCxnSpPr/>
        </xdr:nvCxnSpPr>
        <xdr:spPr>
          <a:xfrm>
            <a:off x="1106439" y="771525"/>
            <a:ext cx="0" cy="552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38100</xdr:colOff>
      <xdr:row>4</xdr:row>
      <xdr:rowOff>0</xdr:rowOff>
    </xdr:from>
    <xdr:to>
      <xdr:col>5</xdr:col>
      <xdr:colOff>9525</xdr:colOff>
      <xdr:row>4</xdr:row>
      <xdr:rowOff>9526</xdr:rowOff>
    </xdr:to>
    <xdr:cxnSp macro="">
      <xdr:nvCxnSpPr>
        <xdr:cNvPr id="13" name="Raven povezovalnik 12">
          <a:extLst>
            <a:ext uri="{FF2B5EF4-FFF2-40B4-BE49-F238E27FC236}">
              <a16:creationId xmlns:a16="http://schemas.microsoft.com/office/drawing/2014/main" id="{D28BA9FD-586D-42BF-813A-E0DFC3863111}"/>
            </a:ext>
          </a:extLst>
        </xdr:cNvPr>
        <xdr:cNvCxnSpPr/>
      </xdr:nvCxnSpPr>
      <xdr:spPr>
        <a:xfrm flipV="1">
          <a:off x="3105150" y="762000"/>
          <a:ext cx="26003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</xdr:colOff>
      <xdr:row>4</xdr:row>
      <xdr:rowOff>0</xdr:rowOff>
    </xdr:from>
    <xdr:to>
      <xdr:col>4</xdr:col>
      <xdr:colOff>79</xdr:colOff>
      <xdr:row>6</xdr:row>
      <xdr:rowOff>171450</xdr:rowOff>
    </xdr:to>
    <xdr:cxnSp macro="">
      <xdr:nvCxnSpPr>
        <xdr:cNvPr id="14" name="Raven povezovalnik 13">
          <a:extLst>
            <a:ext uri="{FF2B5EF4-FFF2-40B4-BE49-F238E27FC236}">
              <a16:creationId xmlns:a16="http://schemas.microsoft.com/office/drawing/2014/main" id="{05BC4610-D34B-40C0-966D-3D5442D8FBE2}"/>
            </a:ext>
          </a:extLst>
        </xdr:cNvPr>
        <xdr:cNvCxnSpPr/>
      </xdr:nvCxnSpPr>
      <xdr:spPr>
        <a:xfrm>
          <a:off x="4362529" y="762000"/>
          <a:ext cx="0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9</xdr:row>
      <xdr:rowOff>9525</xdr:rowOff>
    </xdr:from>
    <xdr:to>
      <xdr:col>2</xdr:col>
      <xdr:colOff>19050</xdr:colOff>
      <xdr:row>11</xdr:row>
      <xdr:rowOff>180975</xdr:rowOff>
    </xdr:to>
    <xdr:grpSp>
      <xdr:nvGrpSpPr>
        <xdr:cNvPr id="15" name="Skupina 14">
          <a:extLst>
            <a:ext uri="{FF2B5EF4-FFF2-40B4-BE49-F238E27FC236}">
              <a16:creationId xmlns:a16="http://schemas.microsoft.com/office/drawing/2014/main" id="{AD8AE84B-0EBE-43F9-98C9-170B33C2FE92}"/>
            </a:ext>
          </a:extLst>
        </xdr:cNvPr>
        <xdr:cNvGrpSpPr/>
      </xdr:nvGrpSpPr>
      <xdr:grpSpPr>
        <a:xfrm>
          <a:off x="47625" y="1724025"/>
          <a:ext cx="2805113" cy="552450"/>
          <a:chOff x="47625" y="771525"/>
          <a:chExt cx="2428875" cy="552450"/>
        </a:xfrm>
      </xdr:grpSpPr>
      <xdr:cxnSp macro="">
        <xdr:nvCxnSpPr>
          <xdr:cNvPr id="16" name="Raven povezovalnik 15">
            <a:extLst>
              <a:ext uri="{FF2B5EF4-FFF2-40B4-BE49-F238E27FC236}">
                <a16:creationId xmlns:a16="http://schemas.microsoft.com/office/drawing/2014/main" id="{499CE215-98EE-4E10-A409-94EF92580F60}"/>
              </a:ext>
            </a:extLst>
          </xdr:cNvPr>
          <xdr:cNvCxnSpPr/>
        </xdr:nvCxnSpPr>
        <xdr:spPr>
          <a:xfrm flipV="1">
            <a:off x="47625" y="771525"/>
            <a:ext cx="2428875" cy="95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Raven povezovalnik 16">
            <a:extLst>
              <a:ext uri="{FF2B5EF4-FFF2-40B4-BE49-F238E27FC236}">
                <a16:creationId xmlns:a16="http://schemas.microsoft.com/office/drawing/2014/main" id="{E5ACEDB7-5919-4102-82D0-3C3647F3D24B}"/>
              </a:ext>
            </a:extLst>
          </xdr:cNvPr>
          <xdr:cNvCxnSpPr/>
        </xdr:nvCxnSpPr>
        <xdr:spPr>
          <a:xfrm>
            <a:off x="1106439" y="771525"/>
            <a:ext cx="0" cy="552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1304925</xdr:colOff>
      <xdr:row>9</xdr:row>
      <xdr:rowOff>9526</xdr:rowOff>
    </xdr:to>
    <xdr:cxnSp macro="">
      <xdr:nvCxnSpPr>
        <xdr:cNvPr id="19" name="Raven povezovalnik 18">
          <a:extLst>
            <a:ext uri="{FF2B5EF4-FFF2-40B4-BE49-F238E27FC236}">
              <a16:creationId xmlns:a16="http://schemas.microsoft.com/office/drawing/2014/main" id="{9F6B6D4B-43DC-473F-9F48-62D41E83D739}"/>
            </a:ext>
          </a:extLst>
        </xdr:cNvPr>
        <xdr:cNvCxnSpPr/>
      </xdr:nvCxnSpPr>
      <xdr:spPr>
        <a:xfrm flipV="1">
          <a:off x="3067050" y="1714500"/>
          <a:ext cx="26003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</xdr:colOff>
      <xdr:row>9</xdr:row>
      <xdr:rowOff>0</xdr:rowOff>
    </xdr:from>
    <xdr:to>
      <xdr:col>4</xdr:col>
      <xdr:colOff>79</xdr:colOff>
      <xdr:row>11</xdr:row>
      <xdr:rowOff>171450</xdr:rowOff>
    </xdr:to>
    <xdr:cxnSp macro="">
      <xdr:nvCxnSpPr>
        <xdr:cNvPr id="20" name="Raven povezovalnik 19">
          <a:extLst>
            <a:ext uri="{FF2B5EF4-FFF2-40B4-BE49-F238E27FC236}">
              <a16:creationId xmlns:a16="http://schemas.microsoft.com/office/drawing/2014/main" id="{2C98F78C-5180-4567-8609-9E7190A7F835}"/>
            </a:ext>
          </a:extLst>
        </xdr:cNvPr>
        <xdr:cNvCxnSpPr/>
      </xdr:nvCxnSpPr>
      <xdr:spPr>
        <a:xfrm>
          <a:off x="4362529" y="1714500"/>
          <a:ext cx="0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923925</xdr:colOff>
      <xdr:row>9</xdr:row>
      <xdr:rowOff>9526</xdr:rowOff>
    </xdr:to>
    <xdr:cxnSp macro="">
      <xdr:nvCxnSpPr>
        <xdr:cNvPr id="21" name="Raven povezovalnik 20">
          <a:extLst>
            <a:ext uri="{FF2B5EF4-FFF2-40B4-BE49-F238E27FC236}">
              <a16:creationId xmlns:a16="http://schemas.microsoft.com/office/drawing/2014/main" id="{6335ABD0-0F23-4BD1-BC8F-4F61918CC316}"/>
            </a:ext>
          </a:extLst>
        </xdr:cNvPr>
        <xdr:cNvCxnSpPr/>
      </xdr:nvCxnSpPr>
      <xdr:spPr>
        <a:xfrm flipV="1">
          <a:off x="6305550" y="1714500"/>
          <a:ext cx="18383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9</xdr:row>
      <xdr:rowOff>9525</xdr:rowOff>
    </xdr:from>
    <xdr:to>
      <xdr:col>7</xdr:col>
      <xdr:colOff>9525</xdr:colOff>
      <xdr:row>12</xdr:row>
      <xdr:rowOff>95250</xdr:rowOff>
    </xdr:to>
    <xdr:cxnSp macro="">
      <xdr:nvCxnSpPr>
        <xdr:cNvPr id="22" name="Raven povezovalnik 21">
          <a:extLst>
            <a:ext uri="{FF2B5EF4-FFF2-40B4-BE49-F238E27FC236}">
              <a16:creationId xmlns:a16="http://schemas.microsoft.com/office/drawing/2014/main" id="{3B01AF6E-97AF-4E7B-8B76-2F4E49E96BEB}"/>
            </a:ext>
          </a:extLst>
        </xdr:cNvPr>
        <xdr:cNvCxnSpPr/>
      </xdr:nvCxnSpPr>
      <xdr:spPr>
        <a:xfrm flipH="1">
          <a:off x="7210425" y="1724025"/>
          <a:ext cx="1905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9</xdr:row>
      <xdr:rowOff>0</xdr:rowOff>
    </xdr:from>
    <xdr:to>
      <xdr:col>11</xdr:col>
      <xdr:colOff>342900</xdr:colOff>
      <xdr:row>9</xdr:row>
      <xdr:rowOff>9526</xdr:rowOff>
    </xdr:to>
    <xdr:cxnSp macro="">
      <xdr:nvCxnSpPr>
        <xdr:cNvPr id="29" name="Raven povezovalnik 28">
          <a:extLst>
            <a:ext uri="{FF2B5EF4-FFF2-40B4-BE49-F238E27FC236}">
              <a16:creationId xmlns:a16="http://schemas.microsoft.com/office/drawing/2014/main" id="{E28CACCE-0590-49F8-8E59-7A467136A84A}"/>
            </a:ext>
          </a:extLst>
        </xdr:cNvPr>
        <xdr:cNvCxnSpPr/>
      </xdr:nvCxnSpPr>
      <xdr:spPr>
        <a:xfrm flipV="1">
          <a:off x="8486775" y="1714500"/>
          <a:ext cx="2362200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28575</xdr:rowOff>
    </xdr:from>
    <xdr:to>
      <xdr:col>10</xdr:col>
      <xdr:colOff>9525</xdr:colOff>
      <xdr:row>12</xdr:row>
      <xdr:rowOff>85725</xdr:rowOff>
    </xdr:to>
    <xdr:cxnSp macro="">
      <xdr:nvCxnSpPr>
        <xdr:cNvPr id="30" name="Raven povezovalnik 29">
          <a:extLst>
            <a:ext uri="{FF2B5EF4-FFF2-40B4-BE49-F238E27FC236}">
              <a16:creationId xmlns:a16="http://schemas.microsoft.com/office/drawing/2014/main" id="{6EB6EEE7-E3DC-4545-87F5-CB0665FCB98A}"/>
            </a:ext>
          </a:extLst>
        </xdr:cNvPr>
        <xdr:cNvCxnSpPr/>
      </xdr:nvCxnSpPr>
      <xdr:spPr>
        <a:xfrm flipH="1">
          <a:off x="9620250" y="1743075"/>
          <a:ext cx="9525" cy="628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428625</xdr:colOff>
      <xdr:row>9</xdr:row>
      <xdr:rowOff>19050</xdr:rowOff>
    </xdr:from>
    <xdr:to>
      <xdr:col>4</xdr:col>
      <xdr:colOff>638149</xdr:colOff>
      <xdr:row>9</xdr:row>
      <xdr:rowOff>190479</xdr:rowOff>
    </xdr:to>
    <xdr:pic>
      <xdr:nvPicPr>
        <xdr:cNvPr id="38" name="Slika 37">
          <a:extLst>
            <a:ext uri="{FF2B5EF4-FFF2-40B4-BE49-F238E27FC236}">
              <a16:creationId xmlns:a16="http://schemas.microsoft.com/office/drawing/2014/main" id="{E2C4186F-89E0-4ECA-83EE-A6D0734B3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0" y="1733550"/>
          <a:ext cx="209524" cy="171429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9</xdr:row>
      <xdr:rowOff>9525</xdr:rowOff>
    </xdr:from>
    <xdr:to>
      <xdr:col>7</xdr:col>
      <xdr:colOff>628624</xdr:colOff>
      <xdr:row>9</xdr:row>
      <xdr:rowOff>180954</xdr:rowOff>
    </xdr:to>
    <xdr:pic>
      <xdr:nvPicPr>
        <xdr:cNvPr id="39" name="Slika 38">
          <a:extLst>
            <a:ext uri="{FF2B5EF4-FFF2-40B4-BE49-F238E27FC236}">
              <a16:creationId xmlns:a16="http://schemas.microsoft.com/office/drawing/2014/main" id="{AAC46B9F-38EE-4EF3-A091-7DDE4D944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5" y="1724025"/>
          <a:ext cx="209524" cy="1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428625</xdr:colOff>
      <xdr:row>9</xdr:row>
      <xdr:rowOff>9525</xdr:rowOff>
    </xdr:from>
    <xdr:to>
      <xdr:col>10</xdr:col>
      <xdr:colOff>638149</xdr:colOff>
      <xdr:row>9</xdr:row>
      <xdr:rowOff>180954</xdr:rowOff>
    </xdr:to>
    <xdr:pic>
      <xdr:nvPicPr>
        <xdr:cNvPr id="40" name="Slika 39">
          <a:extLst>
            <a:ext uri="{FF2B5EF4-FFF2-40B4-BE49-F238E27FC236}">
              <a16:creationId xmlns:a16="http://schemas.microsoft.com/office/drawing/2014/main" id="{5D4713E0-FC91-4B05-A570-E604CB64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600" y="1724025"/>
          <a:ext cx="209524" cy="1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561975</xdr:colOff>
      <xdr:row>1</xdr:row>
      <xdr:rowOff>142875</xdr:rowOff>
    </xdr:from>
    <xdr:to>
      <xdr:col>10</xdr:col>
      <xdr:colOff>771499</xdr:colOff>
      <xdr:row>2</xdr:row>
      <xdr:rowOff>123804</xdr:rowOff>
    </xdr:to>
    <xdr:pic>
      <xdr:nvPicPr>
        <xdr:cNvPr id="41" name="Slika 40">
          <a:extLst>
            <a:ext uri="{FF2B5EF4-FFF2-40B4-BE49-F238E27FC236}">
              <a16:creationId xmlns:a16="http://schemas.microsoft.com/office/drawing/2014/main" id="{13961C7D-1F1D-49E9-ADD4-DBE69175D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48950" y="333375"/>
          <a:ext cx="209524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138</xdr:row>
      <xdr:rowOff>152400</xdr:rowOff>
    </xdr:from>
    <xdr:to>
      <xdr:col>19</xdr:col>
      <xdr:colOff>199493</xdr:colOff>
      <xdr:row>152</xdr:row>
      <xdr:rowOff>190162</xdr:rowOff>
    </xdr:to>
    <xdr:pic>
      <xdr:nvPicPr>
        <xdr:cNvPr id="42" name="Slika 41">
          <a:extLst>
            <a:ext uri="{FF2B5EF4-FFF2-40B4-BE49-F238E27FC236}">
              <a16:creationId xmlns:a16="http://schemas.microsoft.com/office/drawing/2014/main" id="{815FF463-6297-4B01-A61A-53CFA8C09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4800" y="26441400"/>
          <a:ext cx="3990443" cy="2704762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85724</xdr:colOff>
      <xdr:row>9</xdr:row>
      <xdr:rowOff>158771</xdr:rowOff>
    </xdr:from>
    <xdr:to>
      <xdr:col>18</xdr:col>
      <xdr:colOff>507134</xdr:colOff>
      <xdr:row>23</xdr:row>
      <xdr:rowOff>57150</xdr:rowOff>
    </xdr:to>
    <xdr:pic>
      <xdr:nvPicPr>
        <xdr:cNvPr id="43" name="Slika 42">
          <a:extLst>
            <a:ext uri="{FF2B5EF4-FFF2-40B4-BE49-F238E27FC236}">
              <a16:creationId xmlns:a16="http://schemas.microsoft.com/office/drawing/2014/main" id="{9C400C82-326E-41AC-9AA6-0A8D53110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58524" y="1873271"/>
          <a:ext cx="4688610" cy="256537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9525</xdr:rowOff>
    </xdr:from>
    <xdr:to>
      <xdr:col>2</xdr:col>
      <xdr:colOff>19050</xdr:colOff>
      <xdr:row>18</xdr:row>
      <xdr:rowOff>180975</xdr:rowOff>
    </xdr:to>
    <xdr:grpSp>
      <xdr:nvGrpSpPr>
        <xdr:cNvPr id="44" name="Skupina 43">
          <a:extLst>
            <a:ext uri="{FF2B5EF4-FFF2-40B4-BE49-F238E27FC236}">
              <a16:creationId xmlns:a16="http://schemas.microsoft.com/office/drawing/2014/main" id="{AB6BC02C-A26F-4867-B37F-D840A721C243}"/>
            </a:ext>
          </a:extLst>
        </xdr:cNvPr>
        <xdr:cNvGrpSpPr/>
      </xdr:nvGrpSpPr>
      <xdr:grpSpPr>
        <a:xfrm>
          <a:off x="47625" y="3057525"/>
          <a:ext cx="2805113" cy="552450"/>
          <a:chOff x="47625" y="771525"/>
          <a:chExt cx="2428875" cy="552450"/>
        </a:xfrm>
      </xdr:grpSpPr>
      <xdr:cxnSp macro="">
        <xdr:nvCxnSpPr>
          <xdr:cNvPr id="45" name="Raven povezovalnik 44">
            <a:extLst>
              <a:ext uri="{FF2B5EF4-FFF2-40B4-BE49-F238E27FC236}">
                <a16:creationId xmlns:a16="http://schemas.microsoft.com/office/drawing/2014/main" id="{C591BFFD-B5AA-4F63-901A-04BC1E4B7D63}"/>
              </a:ext>
            </a:extLst>
          </xdr:cNvPr>
          <xdr:cNvCxnSpPr/>
        </xdr:nvCxnSpPr>
        <xdr:spPr>
          <a:xfrm flipV="1">
            <a:off x="47625" y="771525"/>
            <a:ext cx="2428875" cy="95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Raven povezovalnik 45">
            <a:extLst>
              <a:ext uri="{FF2B5EF4-FFF2-40B4-BE49-F238E27FC236}">
                <a16:creationId xmlns:a16="http://schemas.microsoft.com/office/drawing/2014/main" id="{4B560B71-CEFF-4C28-AB4C-38279B8697CF}"/>
              </a:ext>
            </a:extLst>
          </xdr:cNvPr>
          <xdr:cNvCxnSpPr/>
        </xdr:nvCxnSpPr>
        <xdr:spPr>
          <a:xfrm>
            <a:off x="1106439" y="771525"/>
            <a:ext cx="0" cy="552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11</xdr:col>
      <xdr:colOff>142875</xdr:colOff>
      <xdr:row>25</xdr:row>
      <xdr:rowOff>38100</xdr:rowOff>
    </xdr:from>
    <xdr:to>
      <xdr:col>18</xdr:col>
      <xdr:colOff>37580</xdr:colOff>
      <xdr:row>29</xdr:row>
      <xdr:rowOff>180862</xdr:rowOff>
    </xdr:to>
    <xdr:pic>
      <xdr:nvPicPr>
        <xdr:cNvPr id="50" name="Slika 49">
          <a:extLst>
            <a:ext uri="{FF2B5EF4-FFF2-40B4-BE49-F238E27FC236}">
              <a16:creationId xmlns:a16="http://schemas.microsoft.com/office/drawing/2014/main" id="{92D77A64-28D1-433B-BF50-95079D085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15675" y="4800600"/>
          <a:ext cx="4161905" cy="904762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60</xdr:row>
      <xdr:rowOff>171450</xdr:rowOff>
    </xdr:from>
    <xdr:to>
      <xdr:col>19</xdr:col>
      <xdr:colOff>113692</xdr:colOff>
      <xdr:row>86</xdr:row>
      <xdr:rowOff>189879</xdr:rowOff>
    </xdr:to>
    <xdr:pic>
      <xdr:nvPicPr>
        <xdr:cNvPr id="51" name="Slika 50">
          <a:extLst>
            <a:ext uri="{FF2B5EF4-FFF2-40B4-BE49-F238E27FC236}">
              <a16:creationId xmlns:a16="http://schemas.microsoft.com/office/drawing/2014/main" id="{113BB8C4-5959-4191-BBA6-3697ABD22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68050" y="11601450"/>
          <a:ext cx="4571392" cy="497142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88</xdr:row>
      <xdr:rowOff>47625</xdr:rowOff>
    </xdr:from>
    <xdr:to>
      <xdr:col>20</xdr:col>
      <xdr:colOff>427892</xdr:colOff>
      <xdr:row>135</xdr:row>
      <xdr:rowOff>27458</xdr:rowOff>
    </xdr:to>
    <xdr:pic>
      <xdr:nvPicPr>
        <xdr:cNvPr id="52" name="Slika 51">
          <a:extLst>
            <a:ext uri="{FF2B5EF4-FFF2-40B4-BE49-F238E27FC236}">
              <a16:creationId xmlns:a16="http://schemas.microsoft.com/office/drawing/2014/main" id="{78ED29F7-BF7E-4019-8B06-08DAE725D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29950" y="16811625"/>
          <a:ext cx="5495192" cy="8933333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155</xdr:row>
      <xdr:rowOff>76200</xdr:rowOff>
    </xdr:from>
    <xdr:to>
      <xdr:col>20</xdr:col>
      <xdr:colOff>94573</xdr:colOff>
      <xdr:row>202</xdr:row>
      <xdr:rowOff>141748</xdr:rowOff>
    </xdr:to>
    <xdr:pic>
      <xdr:nvPicPr>
        <xdr:cNvPr id="53" name="Slika 52">
          <a:extLst>
            <a:ext uri="{FF2B5EF4-FFF2-40B4-BE49-F238E27FC236}">
              <a16:creationId xmlns:a16="http://schemas.microsoft.com/office/drawing/2014/main" id="{7AC0E014-379C-4ADF-8FB4-8A426DCEC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15675" y="29603700"/>
          <a:ext cx="5076148" cy="90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142875</xdr:colOff>
      <xdr:row>205</xdr:row>
      <xdr:rowOff>95250</xdr:rowOff>
    </xdr:from>
    <xdr:to>
      <xdr:col>20</xdr:col>
      <xdr:colOff>161243</xdr:colOff>
      <xdr:row>251</xdr:row>
      <xdr:rowOff>189393</xdr:rowOff>
    </xdr:to>
    <xdr:pic>
      <xdr:nvPicPr>
        <xdr:cNvPr id="54" name="Slika 53">
          <a:extLst>
            <a:ext uri="{FF2B5EF4-FFF2-40B4-BE49-F238E27FC236}">
              <a16:creationId xmlns:a16="http://schemas.microsoft.com/office/drawing/2014/main" id="{7ADE001B-4886-4307-ABB7-41BD90693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96625" y="39147750"/>
          <a:ext cx="5161868" cy="8857143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34</xdr:row>
      <xdr:rowOff>9525</xdr:rowOff>
    </xdr:from>
    <xdr:to>
      <xdr:col>19</xdr:col>
      <xdr:colOff>447014</xdr:colOff>
      <xdr:row>57</xdr:row>
      <xdr:rowOff>85168</xdr:rowOff>
    </xdr:to>
    <xdr:pic>
      <xdr:nvPicPr>
        <xdr:cNvPr id="55" name="Slika 54">
          <a:extLst>
            <a:ext uri="{FF2B5EF4-FFF2-40B4-BE49-F238E27FC236}">
              <a16:creationId xmlns:a16="http://schemas.microsoft.com/office/drawing/2014/main" id="{3BD9C20E-D098-4860-8DCA-85F75E24A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87050" y="6486525"/>
          <a:ext cx="5285714" cy="4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FEB3-2C82-455C-8CC0-A1B8E7F08A60}">
  <dimension ref="A1:N35"/>
  <sheetViews>
    <sheetView tabSelected="1" topLeftCell="A60" zoomScale="80" zoomScaleNormal="80" workbookViewId="0">
      <selection activeCell="AP274" sqref="AP274:AQ274"/>
    </sheetView>
  </sheetViews>
  <sheetFormatPr defaultRowHeight="15" x14ac:dyDescent="0.25"/>
  <cols>
    <col min="1" max="1" width="22.140625" customWidth="1"/>
    <col min="2" max="2" width="20.28515625" customWidth="1"/>
    <col min="3" max="3" width="10.5703125" bestFit="1" customWidth="1"/>
    <col min="4" max="4" width="19.42578125" customWidth="1"/>
    <col min="5" max="5" width="20" customWidth="1"/>
    <col min="7" max="7" width="13.7109375" customWidth="1"/>
    <col min="8" max="8" width="14" customWidth="1"/>
    <col min="10" max="10" width="12.85546875" customWidth="1"/>
    <col min="11" max="11" width="13.28515625" customWidth="1"/>
  </cols>
  <sheetData>
    <row r="1" spans="1:14" x14ac:dyDescent="0.25">
      <c r="A1" t="s">
        <v>0</v>
      </c>
    </row>
    <row r="3" spans="1:14" x14ac:dyDescent="0.25">
      <c r="A3" s="4" t="s">
        <v>1</v>
      </c>
    </row>
    <row r="4" spans="1:14" x14ac:dyDescent="0.25">
      <c r="A4" s="2" t="s">
        <v>2</v>
      </c>
      <c r="B4" s="2"/>
      <c r="D4" s="2" t="s">
        <v>3</v>
      </c>
      <c r="E4" s="2"/>
    </row>
    <row r="5" spans="1:14" x14ac:dyDescent="0.25">
      <c r="A5" s="3" t="s">
        <v>4</v>
      </c>
      <c r="E5" s="8" t="s">
        <v>4</v>
      </c>
    </row>
    <row r="6" spans="1:14" x14ac:dyDescent="0.25">
      <c r="E6" t="s">
        <v>17</v>
      </c>
    </row>
    <row r="8" spans="1:14" x14ac:dyDescent="0.25">
      <c r="A8" s="4" t="s">
        <v>5</v>
      </c>
    </row>
    <row r="9" spans="1:14" x14ac:dyDescent="0.25">
      <c r="A9" s="2" t="s">
        <v>6</v>
      </c>
      <c r="B9" s="2"/>
      <c r="D9" s="2" t="s">
        <v>7</v>
      </c>
      <c r="E9" s="2"/>
      <c r="G9" s="2" t="s">
        <v>8</v>
      </c>
      <c r="H9" s="2"/>
      <c r="J9" s="1" t="s">
        <v>9</v>
      </c>
      <c r="K9" s="1"/>
    </row>
    <row r="10" spans="1:14" x14ac:dyDescent="0.25">
      <c r="A10" s="3" t="s">
        <v>12</v>
      </c>
      <c r="E10" s="7">
        <f>C32</f>
        <v>683.06010928961757</v>
      </c>
      <c r="H10" s="7">
        <f>C31</f>
        <v>150.2732240437158</v>
      </c>
      <c r="K10" s="7">
        <f>C34</f>
        <v>166.66666666666663</v>
      </c>
      <c r="N10" s="6">
        <f>E10+H10+K10</f>
        <v>1000</v>
      </c>
    </row>
    <row r="11" spans="1:14" x14ac:dyDescent="0.25">
      <c r="E11" s="7"/>
    </row>
    <row r="14" spans="1:14" x14ac:dyDescent="0.25">
      <c r="A14" s="4" t="s">
        <v>15</v>
      </c>
    </row>
    <row r="16" spans="1:14" x14ac:dyDescent="0.25">
      <c r="A16" s="2" t="s">
        <v>16</v>
      </c>
      <c r="B16" s="2"/>
      <c r="D16" s="2"/>
      <c r="E16" s="2"/>
    </row>
    <row r="17" spans="1:5" x14ac:dyDescent="0.25">
      <c r="A17" s="3" t="s">
        <v>17</v>
      </c>
      <c r="E17" s="7"/>
    </row>
    <row r="18" spans="1:5" x14ac:dyDescent="0.25">
      <c r="E18" s="7"/>
    </row>
    <row r="31" spans="1:5" x14ac:dyDescent="0.25">
      <c r="A31" t="s">
        <v>14</v>
      </c>
      <c r="C31" s="6">
        <f>C33-C32</f>
        <v>150.2732240437158</v>
      </c>
    </row>
    <row r="32" spans="1:5" x14ac:dyDescent="0.25">
      <c r="A32" t="s">
        <v>13</v>
      </c>
      <c r="C32">
        <f>C33/1.22</f>
        <v>683.06010928961757</v>
      </c>
    </row>
    <row r="33" spans="1:8" x14ac:dyDescent="0.25">
      <c r="A33" t="s">
        <v>11</v>
      </c>
      <c r="C33" s="6">
        <f>C35/1.2</f>
        <v>833.33333333333337</v>
      </c>
      <c r="G33">
        <v>1000</v>
      </c>
    </row>
    <row r="34" spans="1:8" x14ac:dyDescent="0.25">
      <c r="A34" t="s">
        <v>10</v>
      </c>
      <c r="B34" s="5">
        <v>0.2</v>
      </c>
      <c r="C34" s="6">
        <f>C35-C33</f>
        <v>166.66666666666663</v>
      </c>
      <c r="F34" s="5">
        <v>0.2</v>
      </c>
      <c r="G34">
        <f>F34*G33</f>
        <v>200</v>
      </c>
    </row>
    <row r="35" spans="1:8" x14ac:dyDescent="0.25">
      <c r="A35" t="s">
        <v>2</v>
      </c>
      <c r="C35" s="6">
        <v>1000</v>
      </c>
      <c r="G35">
        <f>SUM(G33:G34)</f>
        <v>1200</v>
      </c>
      <c r="H35">
        <f>G33*1.2</f>
        <v>1200</v>
      </c>
    </row>
  </sheetData>
  <mergeCells count="8">
    <mergeCell ref="A16:B16"/>
    <mergeCell ref="D16:E16"/>
    <mergeCell ref="A4:B4"/>
    <mergeCell ref="D4:E4"/>
    <mergeCell ref="A9:B9"/>
    <mergeCell ref="D9:E9"/>
    <mergeCell ref="G9:H9"/>
    <mergeCell ref="J9:K9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2019-08-17T16:45:46Z</dcterms:created>
  <dcterms:modified xsi:type="dcterms:W3CDTF">2019-08-17T17:46:35Z</dcterms:modified>
</cp:coreProperties>
</file>