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D:\plavi_disk_30_10_18\MY WEB SITES\gradiva\_private\"/>
    </mc:Choice>
  </mc:AlternateContent>
  <xr:revisionPtr revIDLastSave="0" documentId="13_ncr:1_{DEFB3511-00FF-445E-B8C2-3CBF675D5F57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16-12oseb" sheetId="1" r:id="rId1"/>
    <sheet name="11-7oseb" sheetId="2" r:id="rId2"/>
    <sheet name="6-3oseb" sheetId="3" r:id="rId3"/>
    <sheet name="1-2oseb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D13" i="4"/>
  <c r="D11" i="4"/>
  <c r="D10" i="4"/>
  <c r="D8" i="4"/>
  <c r="D6" i="4"/>
  <c r="D5" i="4"/>
  <c r="D14" i="3"/>
  <c r="D13" i="3"/>
  <c r="D11" i="3"/>
  <c r="D10" i="3"/>
  <c r="D8" i="3"/>
  <c r="D6" i="3"/>
  <c r="D5" i="3"/>
  <c r="D14" i="2"/>
  <c r="D13" i="2"/>
  <c r="D11" i="2"/>
  <c r="D10" i="2"/>
  <c r="D8" i="2"/>
  <c r="D6" i="2"/>
  <c r="D5" i="2"/>
  <c r="F14" i="4" l="1"/>
  <c r="F13" i="4"/>
  <c r="F11" i="4"/>
  <c r="F10" i="4"/>
  <c r="F8" i="4"/>
  <c r="F6" i="4"/>
  <c r="F5" i="4"/>
  <c r="F15" i="4" s="1"/>
  <c r="F14" i="3"/>
  <c r="F13" i="3"/>
  <c r="F11" i="3"/>
  <c r="F10" i="3"/>
  <c r="F8" i="3"/>
  <c r="F6" i="3"/>
  <c r="F5" i="3"/>
  <c r="F14" i="2"/>
  <c r="F13" i="2"/>
  <c r="F11" i="2"/>
  <c r="F10" i="2"/>
  <c r="F8" i="2"/>
  <c r="F6" i="2"/>
  <c r="F5" i="2"/>
  <c r="F14" i="1"/>
  <c r="F15" i="3" l="1"/>
  <c r="F16" i="3" s="1"/>
  <c r="F18" i="3" s="1"/>
  <c r="F19" i="3" s="1"/>
  <c r="F20" i="3" s="1"/>
  <c r="F15" i="2"/>
  <c r="F16" i="2" s="1"/>
  <c r="F18" i="2" s="1"/>
  <c r="F19" i="2" s="1"/>
  <c r="F20" i="2" s="1"/>
  <c r="F16" i="4"/>
  <c r="F18" i="4" s="1"/>
  <c r="F19" i="4" s="1"/>
  <c r="F20" i="4" s="1"/>
  <c r="F5" i="1"/>
  <c r="F13" i="1" l="1"/>
  <c r="F6" i="1" l="1"/>
  <c r="F11" i="1"/>
  <c r="F10" i="1"/>
  <c r="F8" i="1"/>
  <c r="F15" i="1" l="1"/>
  <c r="F16" i="1"/>
  <c r="F18" i="1" s="1"/>
  <c r="F19" i="1" s="1"/>
  <c r="F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D5" authorId="0" shapeId="0" xr:uid="{E1A0E043-7360-4F4A-9D18-19400B644CE8}">
      <text>
        <r>
          <rPr>
            <b/>
            <sz val="9"/>
            <color indexed="81"/>
            <rFont val="Segoe UI"/>
            <family val="2"/>
            <charset val="238"/>
          </rPr>
          <t>Koliko ur boste izdelovali spletno stran?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6" authorId="0" shapeId="0" xr:uid="{D3137A5F-554A-4440-9EDA-5BAA53664122}">
      <text>
        <r>
          <rPr>
            <b/>
            <sz val="9"/>
            <color indexed="81"/>
            <rFont val="Segoe UI"/>
            <family val="2"/>
            <charset val="238"/>
          </rPr>
          <t>Koliko ur boste vodili udeležence?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8" authorId="0" shapeId="0" xr:uid="{3F16AA7A-6E4E-4F35-A624-3D439461C749}">
      <text>
        <r>
          <rPr>
            <b/>
            <sz val="9"/>
            <color indexed="81"/>
            <rFont val="Segoe UI"/>
            <family val="2"/>
            <charset val="238"/>
          </rPr>
          <t>Koliko listov boste porabili za letak?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0" authorId="0" shapeId="0" xr:uid="{BCA1A013-EAAB-4354-B6FE-34BFE112B4EA}">
      <text>
        <r>
          <rPr>
            <b/>
            <sz val="9"/>
            <color indexed="81"/>
            <rFont val="Segoe UI"/>
            <family val="2"/>
            <charset val="238"/>
          </rPr>
          <t>Koliko časa boste uporabljali računalnik za izdelavo letaka?</t>
        </r>
      </text>
    </comment>
    <comment ref="D11" authorId="0" shapeId="0" xr:uid="{E1D73F25-DFA9-45D4-9C8A-6DF1DF61A63E}">
      <text>
        <r>
          <rPr>
            <b/>
            <sz val="9"/>
            <color indexed="81"/>
            <rFont val="Segoe UI"/>
            <family val="2"/>
            <charset val="238"/>
          </rPr>
          <t>Koliko listov boste natisnili za letake?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3" authorId="0" shapeId="0" xr:uid="{0CA14673-8D37-4633-BEEB-397D1C229699}">
      <text>
        <r>
          <rPr>
            <b/>
            <sz val="9"/>
            <color indexed="81"/>
            <rFont val="Segoe UI"/>
            <family val="2"/>
            <charset val="238"/>
          </rPr>
          <t>Koliko kilometrov bo prevozil avtobus od točke, kjer imate predviden odhod na spletni strani do kraja konca pohoda in nazaj?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4" authorId="0" shapeId="0" xr:uid="{4D1D7821-5177-4E31-9498-83BA01B0C520}">
      <text>
        <r>
          <rPr>
            <b/>
            <sz val="9"/>
            <color indexed="81"/>
            <rFont val="Segoe UI"/>
            <charset val="1"/>
          </rPr>
          <t>Kolikoudeležencev bo na kosilu?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D5" authorId="0" shapeId="0" xr:uid="{7D26EEC6-A681-4BFE-AE28-9A2FDA67E80D}">
      <text>
        <r>
          <rPr>
            <b/>
            <sz val="9"/>
            <color indexed="81"/>
            <rFont val="Segoe UI"/>
            <family val="2"/>
            <charset val="238"/>
          </rPr>
          <t>Koliko ur boste izdelovali spletno stran?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6" authorId="0" shapeId="0" xr:uid="{F276109C-83DB-40E3-A4E8-BCC492CBE000}">
      <text>
        <r>
          <rPr>
            <b/>
            <sz val="9"/>
            <color indexed="81"/>
            <rFont val="Segoe UI"/>
            <family val="2"/>
            <charset val="238"/>
          </rPr>
          <t>Koliko ur boste vodili udeležence?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8" authorId="0" shapeId="0" xr:uid="{B3A02A70-DB66-40E7-9D6D-A03E88B042F9}">
      <text>
        <r>
          <rPr>
            <b/>
            <sz val="9"/>
            <color indexed="81"/>
            <rFont val="Segoe UI"/>
            <family val="2"/>
            <charset val="238"/>
          </rPr>
          <t>Koliko listov boste porabili za letak?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0" authorId="0" shapeId="0" xr:uid="{2C134FF4-116F-4C84-8562-2F8799E056B5}">
      <text>
        <r>
          <rPr>
            <b/>
            <sz val="9"/>
            <color indexed="81"/>
            <rFont val="Segoe UI"/>
            <family val="2"/>
            <charset val="238"/>
          </rPr>
          <t>Koliko časa boste uporabljali računalnik za izdelavo letaka?</t>
        </r>
      </text>
    </comment>
    <comment ref="D11" authorId="0" shapeId="0" xr:uid="{C0B03D16-04BE-44F5-A100-D3626AA1489D}">
      <text>
        <r>
          <rPr>
            <b/>
            <sz val="9"/>
            <color indexed="81"/>
            <rFont val="Segoe UI"/>
            <family val="2"/>
            <charset val="238"/>
          </rPr>
          <t>Koliko listov boste natisnili za letake?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3" authorId="0" shapeId="0" xr:uid="{20129EE5-FAC5-4B1F-81DB-40994C6E36DC}">
      <text>
        <r>
          <rPr>
            <b/>
            <sz val="9"/>
            <color indexed="81"/>
            <rFont val="Segoe UI"/>
            <family val="2"/>
            <charset val="238"/>
          </rPr>
          <t>Koliko kilometrov bo prevozil avtobus od točke, kjer imate predviden odhod na spletni strani do kraja konca pohoda in nazaj?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4" authorId="0" shapeId="0" xr:uid="{EBAD6C79-7068-4E67-A261-2B6F9BB8F172}">
      <text>
        <r>
          <rPr>
            <b/>
            <sz val="9"/>
            <color indexed="81"/>
            <rFont val="Segoe UI"/>
            <charset val="1"/>
          </rPr>
          <t>Kolikoudeležencev bo na kosilu?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D5" authorId="0" shapeId="0" xr:uid="{77FB1DD6-DF28-4A73-A422-3312B80C33CE}">
      <text>
        <r>
          <rPr>
            <b/>
            <sz val="9"/>
            <color indexed="81"/>
            <rFont val="Segoe UI"/>
            <family val="2"/>
            <charset val="238"/>
          </rPr>
          <t>Koliko ur boste izdelovali spletno stran?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6" authorId="0" shapeId="0" xr:uid="{2F354854-9F16-402E-AAED-C2139AD4CB4D}">
      <text>
        <r>
          <rPr>
            <b/>
            <sz val="9"/>
            <color indexed="81"/>
            <rFont val="Segoe UI"/>
            <family val="2"/>
            <charset val="238"/>
          </rPr>
          <t>Koliko ur boste vodili udeležence?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8" authorId="0" shapeId="0" xr:uid="{32718B34-123C-4A6D-9631-6B88EE814523}">
      <text>
        <r>
          <rPr>
            <b/>
            <sz val="9"/>
            <color indexed="81"/>
            <rFont val="Segoe UI"/>
            <family val="2"/>
            <charset val="238"/>
          </rPr>
          <t>Koliko listov boste porabili za letak?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0" authorId="0" shapeId="0" xr:uid="{CCBFEDAF-B5A9-4F73-AFE0-D2C0C65757E3}">
      <text>
        <r>
          <rPr>
            <b/>
            <sz val="9"/>
            <color indexed="81"/>
            <rFont val="Segoe UI"/>
            <family val="2"/>
            <charset val="238"/>
          </rPr>
          <t>Koliko časa boste uporabljali računalnik za izdelavo letaka?</t>
        </r>
      </text>
    </comment>
    <comment ref="D11" authorId="0" shapeId="0" xr:uid="{8BE1CE50-0742-415C-9883-2C1BBB02C205}">
      <text>
        <r>
          <rPr>
            <b/>
            <sz val="9"/>
            <color indexed="81"/>
            <rFont val="Segoe UI"/>
            <family val="2"/>
            <charset val="238"/>
          </rPr>
          <t>Koliko listov boste natisnili za letake?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3" authorId="0" shapeId="0" xr:uid="{B4FBEE58-654F-4B2A-B55E-C1FE07BC89EB}">
      <text>
        <r>
          <rPr>
            <b/>
            <sz val="9"/>
            <color indexed="81"/>
            <rFont val="Segoe UI"/>
            <family val="2"/>
            <charset val="238"/>
          </rPr>
          <t>Koliko kilometrov bo prevozil avtobus od točke, kjer imate predviden odhod na spletni strani do kraja konca pohoda in nazaj?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4" authorId="0" shapeId="0" xr:uid="{650A2D9F-777C-4897-9976-739E09BAAA1A}">
      <text>
        <r>
          <rPr>
            <b/>
            <sz val="9"/>
            <color indexed="81"/>
            <rFont val="Segoe UI"/>
            <charset val="1"/>
          </rPr>
          <t>Kolikoudeležencev bo na kosilu?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D5" authorId="0" shapeId="0" xr:uid="{89795C7B-1EFB-42D4-BFF0-07F9DD4DE5E5}">
      <text>
        <r>
          <rPr>
            <b/>
            <sz val="9"/>
            <color indexed="81"/>
            <rFont val="Segoe UI"/>
            <family val="2"/>
            <charset val="238"/>
          </rPr>
          <t>Koliko ur boste izdelovali spletno stran?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6" authorId="0" shapeId="0" xr:uid="{80348AE4-1F33-43D3-81C0-F29FF177EA73}">
      <text>
        <r>
          <rPr>
            <b/>
            <sz val="9"/>
            <color indexed="81"/>
            <rFont val="Segoe UI"/>
            <family val="2"/>
            <charset val="238"/>
          </rPr>
          <t>Koliko ur boste vodili udeležence?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8" authorId="0" shapeId="0" xr:uid="{9342C6C3-7D70-4820-8EE6-46AAE165C02C}">
      <text>
        <r>
          <rPr>
            <b/>
            <sz val="9"/>
            <color indexed="81"/>
            <rFont val="Segoe UI"/>
            <family val="2"/>
            <charset val="238"/>
          </rPr>
          <t>Koliko listov boste porabili za letak?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0" authorId="0" shapeId="0" xr:uid="{520665FA-6A01-4708-A839-0ADF28B35D38}">
      <text>
        <r>
          <rPr>
            <b/>
            <sz val="9"/>
            <color indexed="81"/>
            <rFont val="Segoe UI"/>
            <family val="2"/>
            <charset val="238"/>
          </rPr>
          <t>Koliko časa boste uporabljali računalnik za izdelavo letaka?</t>
        </r>
      </text>
    </comment>
    <comment ref="D11" authorId="0" shapeId="0" xr:uid="{95057045-C207-40DC-A973-3D2EC72B072E}">
      <text>
        <r>
          <rPr>
            <b/>
            <sz val="9"/>
            <color indexed="81"/>
            <rFont val="Segoe UI"/>
            <family val="2"/>
            <charset val="238"/>
          </rPr>
          <t>Koliko listov boste natisnili za letake?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3" authorId="0" shapeId="0" xr:uid="{6F01898C-1928-4912-B5DB-1E9B4430BA57}">
      <text>
        <r>
          <rPr>
            <b/>
            <sz val="9"/>
            <color indexed="81"/>
            <rFont val="Segoe UI"/>
            <family val="2"/>
            <charset val="238"/>
          </rPr>
          <t>Koliko kilometrov bo prevozil avtobus od točke, kjer imate predviden odhod na spletni strani do kraja konca pohoda in nazaj?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4" authorId="0" shapeId="0" xr:uid="{E4790ADD-2ACC-48BD-9564-A6FF5EFE561D}">
      <text>
        <r>
          <rPr>
            <b/>
            <sz val="9"/>
            <color indexed="81"/>
            <rFont val="Segoe UI"/>
            <charset val="1"/>
          </rPr>
          <t>Kolikoudeležencev bo na kosilu?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<sst xmlns="http://schemas.openxmlformats.org/spreadsheetml/2006/main" count="288" uniqueCount="43">
  <si>
    <t>Zap. št.</t>
  </si>
  <si>
    <t>Stroškovna postavka</t>
  </si>
  <si>
    <t>EM</t>
  </si>
  <si>
    <t>ur</t>
  </si>
  <si>
    <t>Količina</t>
  </si>
  <si>
    <t>Strošek v EUR</t>
  </si>
  <si>
    <t>XXXXXXXXXX</t>
  </si>
  <si>
    <t>XXXXXXXXXXXX</t>
  </si>
  <si>
    <t>XXXXXX</t>
  </si>
  <si>
    <t>2.1</t>
  </si>
  <si>
    <t>listov</t>
  </si>
  <si>
    <t>Cena v EUR</t>
  </si>
  <si>
    <t>km</t>
  </si>
  <si>
    <t>STROŠKI DELOVNE SILE</t>
  </si>
  <si>
    <t>1.1</t>
  </si>
  <si>
    <t>1.2</t>
  </si>
  <si>
    <t>STROŠKI MATERIALA</t>
  </si>
  <si>
    <t>STROŠKI OPREME, NAPRAV</t>
  </si>
  <si>
    <t>3.1</t>
  </si>
  <si>
    <t>3.2</t>
  </si>
  <si>
    <t>4</t>
  </si>
  <si>
    <t>STORITVE DRUGIH</t>
  </si>
  <si>
    <t>4.1</t>
  </si>
  <si>
    <t>SKUPAJ (LASTNA CENA) (EUR)</t>
  </si>
  <si>
    <t>DOBIČEK (EUR)</t>
  </si>
  <si>
    <t>SKUPAJ (LASTNA CENA + DOBIČEK) (EUR)</t>
  </si>
  <si>
    <t>KLIKNITE ZA KILOMETRE PO SLOVENIJI</t>
  </si>
  <si>
    <t>CENA NA OSEBO V EUR BREZ 22 % DDV</t>
  </si>
  <si>
    <t>CENA NA OSEBO V EUR Z 22 % DDV</t>
  </si>
  <si>
    <r>
      <t xml:space="preserve">Stroški vodiča v </t>
    </r>
    <r>
      <rPr>
        <b/>
        <sz val="11"/>
        <color theme="1"/>
        <rFont val="Calibri"/>
        <family val="2"/>
        <charset val="238"/>
        <scheme val="minor"/>
      </rPr>
      <t>urah</t>
    </r>
  </si>
  <si>
    <r>
      <t>Papir</t>
    </r>
    <r>
      <rPr>
        <b/>
        <sz val="11"/>
        <color theme="1"/>
        <rFont val="Calibri"/>
        <family val="2"/>
        <charset val="238"/>
        <scheme val="minor"/>
      </rPr>
      <t xml:space="preserve"> v listih A4</t>
    </r>
    <r>
      <rPr>
        <sz val="11"/>
        <color theme="1"/>
        <rFont val="Calibri"/>
        <family val="2"/>
        <charset val="238"/>
        <scheme val="minor"/>
      </rPr>
      <t xml:space="preserve"> format (letak)</t>
    </r>
  </si>
  <si>
    <r>
      <t xml:space="preserve">Avtobusni prevoz </t>
    </r>
    <r>
      <rPr>
        <b/>
        <sz val="11"/>
        <color theme="1"/>
        <rFont val="Calibri"/>
        <family val="2"/>
        <charset val="238"/>
        <scheme val="minor"/>
      </rPr>
      <t>v kilometrih</t>
    </r>
    <r>
      <rPr>
        <sz val="11"/>
        <color theme="1"/>
        <rFont val="Calibri"/>
        <family val="2"/>
        <charset val="238"/>
        <scheme val="minor"/>
      </rPr>
      <t xml:space="preserve">, ki jih </t>
    </r>
    <r>
      <rPr>
        <b/>
        <sz val="11"/>
        <color theme="1"/>
        <rFont val="Calibri"/>
        <family val="2"/>
        <charset val="238"/>
        <scheme val="minor"/>
      </rPr>
      <t>prevozi</t>
    </r>
  </si>
  <si>
    <t>PREDVIDENO 16 OSEB NA IZLETU (16)</t>
  </si>
  <si>
    <t>KALKULACIJA ZA EKSKURZIJO: BLED</t>
  </si>
  <si>
    <r>
      <t xml:space="preserve">Stroški delavca v </t>
    </r>
    <r>
      <rPr>
        <b/>
        <sz val="11"/>
        <color theme="1"/>
        <rFont val="Calibri"/>
        <family val="2"/>
        <charset val="238"/>
        <scheme val="minor"/>
      </rPr>
      <t>urah</t>
    </r>
    <r>
      <rPr>
        <sz val="11"/>
        <color theme="1"/>
        <rFont val="Calibri"/>
        <family val="2"/>
        <charset val="238"/>
        <scheme val="minor"/>
      </rPr>
      <t xml:space="preserve"> (priprava ekskurzije)</t>
    </r>
  </si>
  <si>
    <r>
      <t xml:space="preserve">Računalnik </t>
    </r>
    <r>
      <rPr>
        <b/>
        <sz val="11"/>
        <color theme="1"/>
        <rFont val="Calibri"/>
        <family val="2"/>
        <charset val="238"/>
        <scheme val="minor"/>
      </rPr>
      <t>v urah</t>
    </r>
    <r>
      <rPr>
        <sz val="11"/>
        <color theme="1"/>
        <rFont val="Calibri"/>
        <family val="2"/>
        <charset val="238"/>
        <scheme val="minor"/>
      </rPr>
      <t xml:space="preserve"> (priprava dokumentacije)</t>
    </r>
  </si>
  <si>
    <r>
      <t xml:space="preserve">Tiskalnik v </t>
    </r>
    <r>
      <rPr>
        <b/>
        <sz val="11"/>
        <color theme="1"/>
        <rFont val="Calibri"/>
        <family val="2"/>
        <charset val="238"/>
        <scheme val="minor"/>
      </rPr>
      <t>listih A4 format</t>
    </r>
    <r>
      <rPr>
        <sz val="11"/>
        <color theme="1"/>
        <rFont val="Calibri"/>
        <family val="2"/>
        <charset val="238"/>
        <scheme val="minor"/>
      </rPr>
      <t xml:space="preserve"> (izdelava dokumentacije)</t>
    </r>
  </si>
  <si>
    <t>4.2</t>
  </si>
  <si>
    <t>Kosilo</t>
  </si>
  <si>
    <t>oseb</t>
  </si>
  <si>
    <t>PREDVIDENO 2 OSEBE NA IZLETU (2)</t>
  </si>
  <si>
    <t>PREDVIDENO 6 OSEB NA IZLETU (6)</t>
  </si>
  <si>
    <t>PREDVIDENO 11 OSEB NA IZLETU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</si>
</sst>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1"/>
      <color theme="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4" borderId="1" xfId="0" applyFill="1" applyBorder="1" applyProtection="1">
      <protection locked="0"/>
    </xf>
    <xf numFmtId="0" fontId="0" fillId="2" borderId="1" xfId="0" applyFill="1" applyBorder="1" applyProtection="1"/>
    <xf numFmtId="0" fontId="0" fillId="5" borderId="1" xfId="0" applyFill="1" applyBorder="1" applyProtection="1"/>
    <xf numFmtId="16" fontId="0" fillId="0" borderId="1" xfId="0" quotePrefix="1" applyNumberFormat="1" applyBorder="1" applyAlignment="1" applyProtection="1">
      <alignment horizontal="right"/>
    </xf>
    <xf numFmtId="0" fontId="0" fillId="0" borderId="1" xfId="0" applyBorder="1" applyProtection="1"/>
    <xf numFmtId="0" fontId="0" fillId="0" borderId="1" xfId="0" quotePrefix="1" applyBorder="1" applyAlignment="1" applyProtection="1">
      <alignment horizontal="right"/>
    </xf>
    <xf numFmtId="0" fontId="0" fillId="0" borderId="2" xfId="0" applyFill="1" applyBorder="1" applyProtection="1"/>
    <xf numFmtId="14" fontId="0" fillId="0" borderId="0" xfId="0" quotePrefix="1" applyNumberFormat="1" applyAlignment="1" applyProtection="1">
      <alignment horizontal="right"/>
    </xf>
    <xf numFmtId="0" fontId="0" fillId="0" borderId="1" xfId="0" applyFill="1" applyBorder="1" applyProtection="1"/>
    <xf numFmtId="9" fontId="0" fillId="5" borderId="1" xfId="0" applyNumberFormat="1" applyFill="1" applyBorder="1" applyProtection="1"/>
    <xf numFmtId="0" fontId="0" fillId="5" borderId="2" xfId="0" applyFill="1" applyBorder="1" applyProtection="1"/>
    <xf numFmtId="0" fontId="0" fillId="5" borderId="0" xfId="0" applyFill="1" applyProtection="1"/>
    <xf numFmtId="9" fontId="0" fillId="5" borderId="2" xfId="0" applyNumberFormat="1" applyFill="1" applyBorder="1" applyProtection="1"/>
    <xf numFmtId="9" fontId="0" fillId="5" borderId="0" xfId="0" applyNumberFormat="1" applyFill="1" applyProtection="1"/>
    <xf numFmtId="2" fontId="0" fillId="4" borderId="0" xfId="0" applyNumberFormat="1" applyFill="1"/>
    <xf numFmtId="0" fontId="0" fillId="5" borderId="1" xfId="0" applyFill="1" applyBorder="1" applyProtection="1">
      <protection locked="0"/>
    </xf>
    <xf numFmtId="2" fontId="1" fillId="6" borderId="1" xfId="0" applyNumberFormat="1" applyFont="1" applyFill="1" applyBorder="1" applyProtection="1"/>
    <xf numFmtId="9" fontId="0" fillId="0" borderId="0" xfId="0" applyNumberFormat="1"/>
    <xf numFmtId="0" fontId="5" fillId="3" borderId="0" xfId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D15" sqref="D15"/>
    </sheetView>
  </sheetViews>
  <sheetFormatPr defaultRowHeight="15" x14ac:dyDescent="0.25"/>
  <cols>
    <col min="2" max="2" width="48.28515625" bestFit="1" customWidth="1"/>
    <col min="3" max="3" width="16.28515625" customWidth="1"/>
    <col min="4" max="4" width="18.140625" customWidth="1"/>
    <col min="6" max="6" width="15.28515625" customWidth="1"/>
  </cols>
  <sheetData>
    <row r="1" spans="1:6" x14ac:dyDescent="0.25">
      <c r="A1" t="s">
        <v>33</v>
      </c>
    </row>
    <row r="3" spans="1:6" x14ac:dyDescent="0.25">
      <c r="A3" s="2" t="s">
        <v>0</v>
      </c>
      <c r="B3" s="2" t="s">
        <v>1</v>
      </c>
      <c r="C3" s="2" t="s">
        <v>11</v>
      </c>
      <c r="D3" s="2" t="s">
        <v>4</v>
      </c>
      <c r="E3" s="2" t="s">
        <v>2</v>
      </c>
      <c r="F3" s="2" t="s">
        <v>5</v>
      </c>
    </row>
    <row r="4" spans="1:6" x14ac:dyDescent="0.25">
      <c r="A4" s="3">
        <v>1</v>
      </c>
      <c r="B4" s="3" t="s">
        <v>13</v>
      </c>
      <c r="C4" s="3" t="s">
        <v>6</v>
      </c>
      <c r="D4" s="3" t="s">
        <v>7</v>
      </c>
      <c r="E4" s="3" t="s">
        <v>8</v>
      </c>
      <c r="F4" s="3" t="s">
        <v>7</v>
      </c>
    </row>
    <row r="5" spans="1:6" x14ac:dyDescent="0.25">
      <c r="A5" s="4" t="s">
        <v>14</v>
      </c>
      <c r="B5" s="5" t="s">
        <v>34</v>
      </c>
      <c r="C5" s="5">
        <v>12</v>
      </c>
      <c r="D5" s="1">
        <v>0</v>
      </c>
      <c r="E5" s="5" t="s">
        <v>3</v>
      </c>
      <c r="F5" s="5">
        <f>C5*D5</f>
        <v>0</v>
      </c>
    </row>
    <row r="6" spans="1:6" x14ac:dyDescent="0.25">
      <c r="A6" s="6" t="s">
        <v>15</v>
      </c>
      <c r="B6" s="5" t="s">
        <v>29</v>
      </c>
      <c r="C6" s="5">
        <v>12</v>
      </c>
      <c r="D6" s="1">
        <v>0</v>
      </c>
      <c r="E6" s="5" t="s">
        <v>3</v>
      </c>
      <c r="F6" s="5">
        <f>C6*D6</f>
        <v>0</v>
      </c>
    </row>
    <row r="7" spans="1:6" x14ac:dyDescent="0.25">
      <c r="A7" s="3">
        <v>2</v>
      </c>
      <c r="B7" s="3" t="s">
        <v>16</v>
      </c>
      <c r="C7" s="3" t="s">
        <v>6</v>
      </c>
      <c r="D7" s="3" t="s">
        <v>7</v>
      </c>
      <c r="E7" s="3" t="s">
        <v>8</v>
      </c>
      <c r="F7" s="3" t="s">
        <v>7</v>
      </c>
    </row>
    <row r="8" spans="1:6" x14ac:dyDescent="0.25">
      <c r="A8" s="6" t="s">
        <v>9</v>
      </c>
      <c r="B8" s="5" t="s">
        <v>30</v>
      </c>
      <c r="C8" s="5">
        <v>0.01</v>
      </c>
      <c r="D8" s="1">
        <v>0</v>
      </c>
      <c r="E8" s="5" t="s">
        <v>10</v>
      </c>
      <c r="F8" s="5">
        <f>C8*D8</f>
        <v>0</v>
      </c>
    </row>
    <row r="9" spans="1:6" x14ac:dyDescent="0.25">
      <c r="A9" s="3">
        <v>3</v>
      </c>
      <c r="B9" s="3" t="s">
        <v>17</v>
      </c>
      <c r="C9" s="3" t="s">
        <v>6</v>
      </c>
      <c r="D9" s="3" t="s">
        <v>7</v>
      </c>
      <c r="E9" s="3" t="s">
        <v>8</v>
      </c>
      <c r="F9" s="3" t="s">
        <v>7</v>
      </c>
    </row>
    <row r="10" spans="1:6" x14ac:dyDescent="0.25">
      <c r="A10" s="6" t="s">
        <v>18</v>
      </c>
      <c r="B10" s="5" t="s">
        <v>35</v>
      </c>
      <c r="C10" s="5">
        <v>0.4</v>
      </c>
      <c r="D10" s="1">
        <v>0</v>
      </c>
      <c r="E10" s="7" t="s">
        <v>3</v>
      </c>
      <c r="F10" s="5">
        <f>C10*D10</f>
        <v>0</v>
      </c>
    </row>
    <row r="11" spans="1:6" x14ac:dyDescent="0.25">
      <c r="A11" s="8" t="s">
        <v>19</v>
      </c>
      <c r="B11" s="9" t="s">
        <v>36</v>
      </c>
      <c r="C11" s="5">
        <v>0.25</v>
      </c>
      <c r="D11" s="1">
        <v>0</v>
      </c>
      <c r="E11" s="5" t="s">
        <v>10</v>
      </c>
      <c r="F11" s="5">
        <f>C11*D11</f>
        <v>0</v>
      </c>
    </row>
    <row r="12" spans="1:6" x14ac:dyDescent="0.25">
      <c r="A12" s="3" t="s">
        <v>20</v>
      </c>
      <c r="B12" s="3" t="s">
        <v>21</v>
      </c>
      <c r="C12" s="3" t="s">
        <v>6</v>
      </c>
      <c r="D12" s="3" t="s">
        <v>7</v>
      </c>
      <c r="E12" s="3" t="s">
        <v>8</v>
      </c>
      <c r="F12" s="3" t="s">
        <v>7</v>
      </c>
    </row>
    <row r="13" spans="1:6" x14ac:dyDescent="0.25">
      <c r="A13" s="6" t="s">
        <v>22</v>
      </c>
      <c r="B13" s="5" t="s">
        <v>31</v>
      </c>
      <c r="C13" s="5">
        <v>3</v>
      </c>
      <c r="D13" s="1">
        <v>0</v>
      </c>
      <c r="E13" s="5" t="s">
        <v>12</v>
      </c>
      <c r="F13" s="5">
        <f>C13*D13</f>
        <v>0</v>
      </c>
    </row>
    <row r="14" spans="1:6" x14ac:dyDescent="0.25">
      <c r="A14" s="6" t="s">
        <v>37</v>
      </c>
      <c r="B14" s="5" t="s">
        <v>38</v>
      </c>
      <c r="C14" s="5">
        <v>12</v>
      </c>
      <c r="D14" s="1">
        <v>0</v>
      </c>
      <c r="E14" s="5" t="s">
        <v>39</v>
      </c>
      <c r="F14" s="5">
        <f>C14*D14</f>
        <v>0</v>
      </c>
    </row>
    <row r="15" spans="1:6" x14ac:dyDescent="0.25">
      <c r="A15" s="3">
        <v>5</v>
      </c>
      <c r="B15" s="3" t="s">
        <v>23</v>
      </c>
      <c r="C15" s="3" t="s">
        <v>6</v>
      </c>
      <c r="D15" s="3" t="s">
        <v>7</v>
      </c>
      <c r="E15" s="3" t="s">
        <v>8</v>
      </c>
      <c r="F15" s="3">
        <f>SUM(F5:F14)</f>
        <v>0</v>
      </c>
    </row>
    <row r="16" spans="1:6" x14ac:dyDescent="0.25">
      <c r="A16" s="3">
        <v>6</v>
      </c>
      <c r="B16" s="3" t="s">
        <v>24</v>
      </c>
      <c r="C16" s="3" t="s">
        <v>6</v>
      </c>
      <c r="D16" s="10">
        <v>0.2</v>
      </c>
      <c r="E16" s="3" t="s">
        <v>8</v>
      </c>
      <c r="F16" s="3">
        <f>D16*F15</f>
        <v>0</v>
      </c>
    </row>
    <row r="17" spans="1:7" x14ac:dyDescent="0.25">
      <c r="A17" s="3">
        <v>7</v>
      </c>
      <c r="B17" s="3" t="s">
        <v>32</v>
      </c>
      <c r="C17" s="3" t="s">
        <v>6</v>
      </c>
      <c r="D17" s="16">
        <v>16</v>
      </c>
      <c r="E17" s="3" t="s">
        <v>8</v>
      </c>
      <c r="F17" s="3" t="s">
        <v>7</v>
      </c>
    </row>
    <row r="18" spans="1:7" x14ac:dyDescent="0.25">
      <c r="A18" s="3">
        <v>8</v>
      </c>
      <c r="B18" s="3" t="s">
        <v>25</v>
      </c>
      <c r="C18" s="3" t="s">
        <v>6</v>
      </c>
      <c r="D18" s="3" t="s">
        <v>7</v>
      </c>
      <c r="E18" s="3" t="s">
        <v>8</v>
      </c>
      <c r="F18" s="3">
        <f>F15+F16</f>
        <v>0</v>
      </c>
    </row>
    <row r="19" spans="1:7" x14ac:dyDescent="0.25">
      <c r="A19" s="11">
        <v>9</v>
      </c>
      <c r="B19" s="11" t="s">
        <v>27</v>
      </c>
      <c r="C19" s="11" t="s">
        <v>6</v>
      </c>
      <c r="D19" s="12" t="s">
        <v>7</v>
      </c>
      <c r="E19" s="11" t="s">
        <v>8</v>
      </c>
      <c r="F19" s="17">
        <f>F18/D17</f>
        <v>0</v>
      </c>
    </row>
    <row r="20" spans="1:7" x14ac:dyDescent="0.25">
      <c r="A20" s="11">
        <v>10</v>
      </c>
      <c r="B20" s="11" t="s">
        <v>28</v>
      </c>
      <c r="C20" s="13" t="s">
        <v>6</v>
      </c>
      <c r="D20" s="14">
        <v>1.22</v>
      </c>
      <c r="E20" s="11" t="s">
        <v>8</v>
      </c>
      <c r="F20" s="15">
        <f>F19*D20</f>
        <v>0</v>
      </c>
    </row>
    <row r="21" spans="1:7" x14ac:dyDescent="0.25">
      <c r="A21" s="19" t="s">
        <v>26</v>
      </c>
      <c r="B21" s="20"/>
      <c r="C21" s="20"/>
      <c r="D21" s="20"/>
      <c r="E21" s="20"/>
      <c r="F21" s="20"/>
    </row>
    <row r="30" spans="1:7" x14ac:dyDescent="0.25">
      <c r="G30" s="18"/>
    </row>
  </sheetData>
  <mergeCells count="1">
    <mergeCell ref="A21:F2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A09B-02F4-4E34-B0E1-AB69E31F61D5}">
  <dimension ref="A1:F21"/>
  <sheetViews>
    <sheetView workbookViewId="0">
      <selection activeCell="D14" sqref="D14"/>
    </sheetView>
  </sheetViews>
  <sheetFormatPr defaultRowHeight="15" x14ac:dyDescent="0.25"/>
  <cols>
    <col min="2" max="2" width="48.28515625" bestFit="1" customWidth="1"/>
    <col min="3" max="3" width="16.28515625" customWidth="1"/>
    <col min="4" max="4" width="18.140625" customWidth="1"/>
    <col min="6" max="6" width="15.28515625" customWidth="1"/>
  </cols>
  <sheetData>
    <row r="1" spans="1:6" x14ac:dyDescent="0.25">
      <c r="A1" t="s">
        <v>33</v>
      </c>
    </row>
    <row r="3" spans="1:6" x14ac:dyDescent="0.25">
      <c r="A3" s="2" t="s">
        <v>0</v>
      </c>
      <c r="B3" s="2" t="s">
        <v>1</v>
      </c>
      <c r="C3" s="2" t="s">
        <v>11</v>
      </c>
      <c r="D3" s="2" t="s">
        <v>4</v>
      </c>
      <c r="E3" s="2" t="s">
        <v>2</v>
      </c>
      <c r="F3" s="2" t="s">
        <v>5</v>
      </c>
    </row>
    <row r="4" spans="1:6" x14ac:dyDescent="0.25">
      <c r="A4" s="3">
        <v>1</v>
      </c>
      <c r="B4" s="3" t="s">
        <v>13</v>
      </c>
      <c r="C4" s="3" t="s">
        <v>6</v>
      </c>
      <c r="D4" s="3" t="s">
        <v>7</v>
      </c>
      <c r="E4" s="3" t="s">
        <v>8</v>
      </c>
      <c r="F4" s="3" t="s">
        <v>7</v>
      </c>
    </row>
    <row r="5" spans="1:6" x14ac:dyDescent="0.25">
      <c r="A5" s="4" t="s">
        <v>14</v>
      </c>
      <c r="B5" s="5" t="s">
        <v>34</v>
      </c>
      <c r="C5" s="5">
        <v>12</v>
      </c>
      <c r="D5" s="1">
        <f>'16-12oseb'!D5</f>
        <v>0</v>
      </c>
      <c r="E5" s="5" t="s">
        <v>3</v>
      </c>
      <c r="F5" s="5">
        <f>C5*D5</f>
        <v>0</v>
      </c>
    </row>
    <row r="6" spans="1:6" x14ac:dyDescent="0.25">
      <c r="A6" s="6" t="s">
        <v>15</v>
      </c>
      <c r="B6" s="5" t="s">
        <v>29</v>
      </c>
      <c r="C6" s="5">
        <v>12</v>
      </c>
      <c r="D6" s="1">
        <f>'16-12oseb'!D6</f>
        <v>0</v>
      </c>
      <c r="E6" s="5" t="s">
        <v>3</v>
      </c>
      <c r="F6" s="5">
        <f>C6*D6</f>
        <v>0</v>
      </c>
    </row>
    <row r="7" spans="1:6" x14ac:dyDescent="0.25">
      <c r="A7" s="3">
        <v>2</v>
      </c>
      <c r="B7" s="3" t="s">
        <v>16</v>
      </c>
      <c r="C7" s="3" t="s">
        <v>6</v>
      </c>
      <c r="D7" s="3" t="s">
        <v>7</v>
      </c>
      <c r="E7" s="3" t="s">
        <v>8</v>
      </c>
      <c r="F7" s="3" t="s">
        <v>7</v>
      </c>
    </row>
    <row r="8" spans="1:6" x14ac:dyDescent="0.25">
      <c r="A8" s="6" t="s">
        <v>9</v>
      </c>
      <c r="B8" s="5" t="s">
        <v>30</v>
      </c>
      <c r="C8" s="5">
        <v>0.01</v>
      </c>
      <c r="D8" s="1">
        <f>'16-12oseb'!D8</f>
        <v>0</v>
      </c>
      <c r="E8" s="5" t="s">
        <v>10</v>
      </c>
      <c r="F8" s="5">
        <f>C8*D8</f>
        <v>0</v>
      </c>
    </row>
    <row r="9" spans="1:6" x14ac:dyDescent="0.25">
      <c r="A9" s="3">
        <v>3</v>
      </c>
      <c r="B9" s="3" t="s">
        <v>17</v>
      </c>
      <c r="C9" s="3" t="s">
        <v>6</v>
      </c>
      <c r="D9" s="3" t="s">
        <v>7</v>
      </c>
      <c r="E9" s="3" t="s">
        <v>8</v>
      </c>
      <c r="F9" s="3" t="s">
        <v>7</v>
      </c>
    </row>
    <row r="10" spans="1:6" x14ac:dyDescent="0.25">
      <c r="A10" s="6" t="s">
        <v>18</v>
      </c>
      <c r="B10" s="5" t="s">
        <v>35</v>
      </c>
      <c r="C10" s="5">
        <v>0.4</v>
      </c>
      <c r="D10" s="1">
        <f>'16-12oseb'!D10</f>
        <v>0</v>
      </c>
      <c r="E10" s="7" t="s">
        <v>3</v>
      </c>
      <c r="F10" s="5">
        <f>C10*D10</f>
        <v>0</v>
      </c>
    </row>
    <row r="11" spans="1:6" x14ac:dyDescent="0.25">
      <c r="A11" s="8" t="s">
        <v>19</v>
      </c>
      <c r="B11" s="9" t="s">
        <v>36</v>
      </c>
      <c r="C11" s="5">
        <v>0.25</v>
      </c>
      <c r="D11" s="1">
        <f>'16-12oseb'!D11</f>
        <v>0</v>
      </c>
      <c r="E11" s="5" t="s">
        <v>10</v>
      </c>
      <c r="F11" s="5">
        <f>C11*D11</f>
        <v>0</v>
      </c>
    </row>
    <row r="12" spans="1:6" x14ac:dyDescent="0.25">
      <c r="A12" s="3" t="s">
        <v>20</v>
      </c>
      <c r="B12" s="3" t="s">
        <v>21</v>
      </c>
      <c r="C12" s="3" t="s">
        <v>6</v>
      </c>
      <c r="D12" s="3" t="s">
        <v>7</v>
      </c>
      <c r="E12" s="3" t="s">
        <v>8</v>
      </c>
      <c r="F12" s="3" t="s">
        <v>7</v>
      </c>
    </row>
    <row r="13" spans="1:6" x14ac:dyDescent="0.25">
      <c r="A13" s="6" t="s">
        <v>22</v>
      </c>
      <c r="B13" s="5" t="s">
        <v>31</v>
      </c>
      <c r="C13" s="5">
        <v>3</v>
      </c>
      <c r="D13" s="1">
        <f>'16-12oseb'!D13</f>
        <v>0</v>
      </c>
      <c r="E13" s="5" t="s">
        <v>12</v>
      </c>
      <c r="F13" s="5">
        <f>C13*D13</f>
        <v>0</v>
      </c>
    </row>
    <row r="14" spans="1:6" x14ac:dyDescent="0.25">
      <c r="A14" s="6" t="s">
        <v>37</v>
      </c>
      <c r="B14" s="5" t="s">
        <v>38</v>
      </c>
      <c r="C14" s="5">
        <v>12</v>
      </c>
      <c r="D14" s="1">
        <f>'16-12oseb'!D14</f>
        <v>0</v>
      </c>
      <c r="E14" s="5" t="s">
        <v>39</v>
      </c>
      <c r="F14" s="5">
        <f>C14*D14</f>
        <v>0</v>
      </c>
    </row>
    <row r="15" spans="1:6" x14ac:dyDescent="0.25">
      <c r="A15" s="3">
        <v>5</v>
      </c>
      <c r="B15" s="3" t="s">
        <v>23</v>
      </c>
      <c r="C15" s="3" t="s">
        <v>6</v>
      </c>
      <c r="D15" s="3" t="s">
        <v>7</v>
      </c>
      <c r="E15" s="3" t="s">
        <v>8</v>
      </c>
      <c r="F15" s="3">
        <f>SUM(F5:F14)</f>
        <v>0</v>
      </c>
    </row>
    <row r="16" spans="1:6" x14ac:dyDescent="0.25">
      <c r="A16" s="3">
        <v>6</v>
      </c>
      <c r="B16" s="3" t="s">
        <v>24</v>
      </c>
      <c r="C16" s="3" t="s">
        <v>6</v>
      </c>
      <c r="D16" s="10">
        <v>0.2</v>
      </c>
      <c r="E16" s="3" t="s">
        <v>8</v>
      </c>
      <c r="F16" s="3">
        <f>D16*F15</f>
        <v>0</v>
      </c>
    </row>
    <row r="17" spans="1:6" x14ac:dyDescent="0.25">
      <c r="A17" s="3">
        <v>7</v>
      </c>
      <c r="B17" s="3" t="s">
        <v>42</v>
      </c>
      <c r="C17" s="3" t="s">
        <v>6</v>
      </c>
      <c r="D17" s="16">
        <v>11</v>
      </c>
      <c r="E17" s="3" t="s">
        <v>8</v>
      </c>
      <c r="F17" s="3" t="s">
        <v>7</v>
      </c>
    </row>
    <row r="18" spans="1:6" x14ac:dyDescent="0.25">
      <c r="A18" s="3">
        <v>8</v>
      </c>
      <c r="B18" s="3" t="s">
        <v>25</v>
      </c>
      <c r="C18" s="3" t="s">
        <v>6</v>
      </c>
      <c r="D18" s="3" t="s">
        <v>7</v>
      </c>
      <c r="E18" s="3" t="s">
        <v>8</v>
      </c>
      <c r="F18" s="3">
        <f>F15+F16</f>
        <v>0</v>
      </c>
    </row>
    <row r="19" spans="1:6" x14ac:dyDescent="0.25">
      <c r="A19" s="11">
        <v>9</v>
      </c>
      <c r="B19" s="11" t="s">
        <v>27</v>
      </c>
      <c r="C19" s="11" t="s">
        <v>6</v>
      </c>
      <c r="D19" s="12" t="s">
        <v>7</v>
      </c>
      <c r="E19" s="11" t="s">
        <v>8</v>
      </c>
      <c r="F19" s="17">
        <f>F18/D17</f>
        <v>0</v>
      </c>
    </row>
    <row r="20" spans="1:6" x14ac:dyDescent="0.25">
      <c r="A20" s="11">
        <v>10</v>
      </c>
      <c r="B20" s="11" t="s">
        <v>28</v>
      </c>
      <c r="C20" s="13" t="s">
        <v>6</v>
      </c>
      <c r="D20" s="14">
        <v>1.22</v>
      </c>
      <c r="E20" s="11" t="s">
        <v>8</v>
      </c>
      <c r="F20" s="15">
        <f>F19*D20</f>
        <v>0</v>
      </c>
    </row>
    <row r="21" spans="1:6" x14ac:dyDescent="0.25">
      <c r="A21" s="19" t="s">
        <v>26</v>
      </c>
      <c r="B21" s="20"/>
      <c r="C21" s="20"/>
      <c r="D21" s="20"/>
      <c r="E21" s="20"/>
      <c r="F21" s="20"/>
    </row>
  </sheetData>
  <mergeCells count="1">
    <mergeCell ref="A21:F2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371FF-8BCD-491D-8096-F77528EC49AE}">
  <dimension ref="A1:F21"/>
  <sheetViews>
    <sheetView workbookViewId="0">
      <selection activeCell="F28" sqref="F28"/>
    </sheetView>
  </sheetViews>
  <sheetFormatPr defaultRowHeight="15" x14ac:dyDescent="0.25"/>
  <cols>
    <col min="2" max="2" width="48.28515625" bestFit="1" customWidth="1"/>
    <col min="3" max="3" width="16.28515625" customWidth="1"/>
    <col min="4" max="4" width="18.140625" customWidth="1"/>
    <col min="6" max="6" width="15.28515625" customWidth="1"/>
  </cols>
  <sheetData>
    <row r="1" spans="1:6" x14ac:dyDescent="0.25">
      <c r="A1" t="s">
        <v>33</v>
      </c>
    </row>
    <row r="3" spans="1:6" x14ac:dyDescent="0.25">
      <c r="A3" s="2" t="s">
        <v>0</v>
      </c>
      <c r="B3" s="2" t="s">
        <v>1</v>
      </c>
      <c r="C3" s="2" t="s">
        <v>11</v>
      </c>
      <c r="D3" s="2" t="s">
        <v>4</v>
      </c>
      <c r="E3" s="2" t="s">
        <v>2</v>
      </c>
      <c r="F3" s="2" t="s">
        <v>5</v>
      </c>
    </row>
    <row r="4" spans="1:6" x14ac:dyDescent="0.25">
      <c r="A4" s="3">
        <v>1</v>
      </c>
      <c r="B4" s="3" t="s">
        <v>13</v>
      </c>
      <c r="C4" s="3" t="s">
        <v>6</v>
      </c>
      <c r="D4" s="3" t="s">
        <v>7</v>
      </c>
      <c r="E4" s="3" t="s">
        <v>8</v>
      </c>
      <c r="F4" s="3" t="s">
        <v>7</v>
      </c>
    </row>
    <row r="5" spans="1:6" x14ac:dyDescent="0.25">
      <c r="A5" s="4" t="s">
        <v>14</v>
      </c>
      <c r="B5" s="5" t="s">
        <v>34</v>
      </c>
      <c r="C5" s="5">
        <v>12</v>
      </c>
      <c r="D5" s="1">
        <f>'16-12oseb'!D5</f>
        <v>0</v>
      </c>
      <c r="E5" s="5" t="s">
        <v>3</v>
      </c>
      <c r="F5" s="5">
        <f>C5*D5</f>
        <v>0</v>
      </c>
    </row>
    <row r="6" spans="1:6" x14ac:dyDescent="0.25">
      <c r="A6" s="6" t="s">
        <v>15</v>
      </c>
      <c r="B6" s="5" t="s">
        <v>29</v>
      </c>
      <c r="C6" s="5">
        <v>12</v>
      </c>
      <c r="D6" s="1">
        <f>'16-12oseb'!D6</f>
        <v>0</v>
      </c>
      <c r="E6" s="5" t="s">
        <v>3</v>
      </c>
      <c r="F6" s="5">
        <f>C6*D6</f>
        <v>0</v>
      </c>
    </row>
    <row r="7" spans="1:6" x14ac:dyDescent="0.25">
      <c r="A7" s="3">
        <v>2</v>
      </c>
      <c r="B7" s="3" t="s">
        <v>16</v>
      </c>
      <c r="C7" s="3" t="s">
        <v>6</v>
      </c>
      <c r="D7" s="3" t="s">
        <v>7</v>
      </c>
      <c r="E7" s="3" t="s">
        <v>8</v>
      </c>
      <c r="F7" s="3" t="s">
        <v>7</v>
      </c>
    </row>
    <row r="8" spans="1:6" x14ac:dyDescent="0.25">
      <c r="A8" s="6" t="s">
        <v>9</v>
      </c>
      <c r="B8" s="5" t="s">
        <v>30</v>
      </c>
      <c r="C8" s="5">
        <v>0.01</v>
      </c>
      <c r="D8" s="1">
        <f>'16-12oseb'!D8</f>
        <v>0</v>
      </c>
      <c r="E8" s="5" t="s">
        <v>10</v>
      </c>
      <c r="F8" s="5">
        <f>C8*D8</f>
        <v>0</v>
      </c>
    </row>
    <row r="9" spans="1:6" x14ac:dyDescent="0.25">
      <c r="A9" s="3">
        <v>3</v>
      </c>
      <c r="B9" s="3" t="s">
        <v>17</v>
      </c>
      <c r="C9" s="3" t="s">
        <v>6</v>
      </c>
      <c r="D9" s="3" t="s">
        <v>7</v>
      </c>
      <c r="E9" s="3" t="s">
        <v>8</v>
      </c>
      <c r="F9" s="3" t="s">
        <v>7</v>
      </c>
    </row>
    <row r="10" spans="1:6" x14ac:dyDescent="0.25">
      <c r="A10" s="6" t="s">
        <v>18</v>
      </c>
      <c r="B10" s="5" t="s">
        <v>35</v>
      </c>
      <c r="C10" s="5">
        <v>0.4</v>
      </c>
      <c r="D10" s="1">
        <f>'16-12oseb'!D10</f>
        <v>0</v>
      </c>
      <c r="E10" s="7" t="s">
        <v>3</v>
      </c>
      <c r="F10" s="5">
        <f>C10*D10</f>
        <v>0</v>
      </c>
    </row>
    <row r="11" spans="1:6" x14ac:dyDescent="0.25">
      <c r="A11" s="8" t="s">
        <v>19</v>
      </c>
      <c r="B11" s="9" t="s">
        <v>36</v>
      </c>
      <c r="C11" s="5">
        <v>0.25</v>
      </c>
      <c r="D11" s="1">
        <f>'16-12oseb'!D11</f>
        <v>0</v>
      </c>
      <c r="E11" s="5" t="s">
        <v>10</v>
      </c>
      <c r="F11" s="5">
        <f>C11*D11</f>
        <v>0</v>
      </c>
    </row>
    <row r="12" spans="1:6" x14ac:dyDescent="0.25">
      <c r="A12" s="3" t="s">
        <v>20</v>
      </c>
      <c r="B12" s="3" t="s">
        <v>21</v>
      </c>
      <c r="C12" s="3" t="s">
        <v>6</v>
      </c>
      <c r="D12" s="3" t="s">
        <v>7</v>
      </c>
      <c r="E12" s="3" t="s">
        <v>8</v>
      </c>
      <c r="F12" s="3" t="s">
        <v>7</v>
      </c>
    </row>
    <row r="13" spans="1:6" x14ac:dyDescent="0.25">
      <c r="A13" s="6" t="s">
        <v>22</v>
      </c>
      <c r="B13" s="5" t="s">
        <v>31</v>
      </c>
      <c r="C13" s="5">
        <v>3</v>
      </c>
      <c r="D13" s="1">
        <f>'16-12oseb'!D13</f>
        <v>0</v>
      </c>
      <c r="E13" s="5" t="s">
        <v>12</v>
      </c>
      <c r="F13" s="5">
        <f>C13*D13</f>
        <v>0</v>
      </c>
    </row>
    <row r="14" spans="1:6" x14ac:dyDescent="0.25">
      <c r="A14" s="6" t="s">
        <v>37</v>
      </c>
      <c r="B14" s="5" t="s">
        <v>38</v>
      </c>
      <c r="C14" s="5">
        <v>12</v>
      </c>
      <c r="D14" s="1">
        <f>'16-12oseb'!D14</f>
        <v>0</v>
      </c>
      <c r="E14" s="5" t="s">
        <v>39</v>
      </c>
      <c r="F14" s="5">
        <f>C14*D14</f>
        <v>0</v>
      </c>
    </row>
    <row r="15" spans="1:6" x14ac:dyDescent="0.25">
      <c r="A15" s="3">
        <v>5</v>
      </c>
      <c r="B15" s="3" t="s">
        <v>23</v>
      </c>
      <c r="C15" s="3" t="s">
        <v>6</v>
      </c>
      <c r="D15" s="3" t="s">
        <v>7</v>
      </c>
      <c r="E15" s="3" t="s">
        <v>8</v>
      </c>
      <c r="F15" s="3">
        <f>SUM(F5:F14)</f>
        <v>0</v>
      </c>
    </row>
    <row r="16" spans="1:6" x14ac:dyDescent="0.25">
      <c r="A16" s="3">
        <v>6</v>
      </c>
      <c r="B16" s="3" t="s">
        <v>24</v>
      </c>
      <c r="C16" s="3" t="s">
        <v>6</v>
      </c>
      <c r="D16" s="10">
        <v>0.2</v>
      </c>
      <c r="E16" s="3" t="s">
        <v>8</v>
      </c>
      <c r="F16" s="3">
        <f>D16*F15</f>
        <v>0</v>
      </c>
    </row>
    <row r="17" spans="1:6" x14ac:dyDescent="0.25">
      <c r="A17" s="3">
        <v>7</v>
      </c>
      <c r="B17" s="3" t="s">
        <v>41</v>
      </c>
      <c r="C17" s="3" t="s">
        <v>6</v>
      </c>
      <c r="D17" s="16">
        <v>6</v>
      </c>
      <c r="E17" s="3" t="s">
        <v>8</v>
      </c>
      <c r="F17" s="3" t="s">
        <v>7</v>
      </c>
    </row>
    <row r="18" spans="1:6" x14ac:dyDescent="0.25">
      <c r="A18" s="3">
        <v>8</v>
      </c>
      <c r="B18" s="3" t="s">
        <v>25</v>
      </c>
      <c r="C18" s="3" t="s">
        <v>6</v>
      </c>
      <c r="D18" s="3" t="s">
        <v>7</v>
      </c>
      <c r="E18" s="3" t="s">
        <v>8</v>
      </c>
      <c r="F18" s="3">
        <f>F15+F16</f>
        <v>0</v>
      </c>
    </row>
    <row r="19" spans="1:6" x14ac:dyDescent="0.25">
      <c r="A19" s="11">
        <v>9</v>
      </c>
      <c r="B19" s="11" t="s">
        <v>27</v>
      </c>
      <c r="C19" s="11" t="s">
        <v>6</v>
      </c>
      <c r="D19" s="12" t="s">
        <v>7</v>
      </c>
      <c r="E19" s="11" t="s">
        <v>8</v>
      </c>
      <c r="F19" s="17">
        <f>F18/D17</f>
        <v>0</v>
      </c>
    </row>
    <row r="20" spans="1:6" x14ac:dyDescent="0.25">
      <c r="A20" s="11">
        <v>10</v>
      </c>
      <c r="B20" s="11" t="s">
        <v>28</v>
      </c>
      <c r="C20" s="13" t="s">
        <v>6</v>
      </c>
      <c r="D20" s="14">
        <v>1.22</v>
      </c>
      <c r="E20" s="11" t="s">
        <v>8</v>
      </c>
      <c r="F20" s="15">
        <f>F19*D20</f>
        <v>0</v>
      </c>
    </row>
    <row r="21" spans="1:6" x14ac:dyDescent="0.25">
      <c r="A21" s="19" t="s">
        <v>26</v>
      </c>
      <c r="B21" s="20"/>
      <c r="C21" s="20"/>
      <c r="D21" s="20"/>
      <c r="E21" s="20"/>
      <c r="F21" s="20"/>
    </row>
  </sheetData>
  <mergeCells count="1">
    <mergeCell ref="A21:F2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6D4A-985B-419E-BAC2-110D75969755}">
  <dimension ref="A1:F21"/>
  <sheetViews>
    <sheetView workbookViewId="0">
      <selection activeCell="F29" sqref="F29"/>
    </sheetView>
  </sheetViews>
  <sheetFormatPr defaultRowHeight="15" x14ac:dyDescent="0.25"/>
  <cols>
    <col min="2" max="2" width="48.28515625" bestFit="1" customWidth="1"/>
    <col min="3" max="3" width="16.28515625" customWidth="1"/>
    <col min="4" max="4" width="18.140625" customWidth="1"/>
    <col min="6" max="6" width="15.28515625" customWidth="1"/>
  </cols>
  <sheetData>
    <row r="1" spans="1:6" x14ac:dyDescent="0.25">
      <c r="A1" t="s">
        <v>33</v>
      </c>
    </row>
    <row r="3" spans="1:6" x14ac:dyDescent="0.25">
      <c r="A3" s="2" t="s">
        <v>0</v>
      </c>
      <c r="B3" s="2" t="s">
        <v>1</v>
      </c>
      <c r="C3" s="2" t="s">
        <v>11</v>
      </c>
      <c r="D3" s="2" t="s">
        <v>4</v>
      </c>
      <c r="E3" s="2" t="s">
        <v>2</v>
      </c>
      <c r="F3" s="2" t="s">
        <v>5</v>
      </c>
    </row>
    <row r="4" spans="1:6" x14ac:dyDescent="0.25">
      <c r="A4" s="3">
        <v>1</v>
      </c>
      <c r="B4" s="3" t="s">
        <v>13</v>
      </c>
      <c r="C4" s="3" t="s">
        <v>6</v>
      </c>
      <c r="D4" s="3" t="s">
        <v>7</v>
      </c>
      <c r="E4" s="3" t="s">
        <v>8</v>
      </c>
      <c r="F4" s="3" t="s">
        <v>7</v>
      </c>
    </row>
    <row r="5" spans="1:6" x14ac:dyDescent="0.25">
      <c r="A5" s="4" t="s">
        <v>14</v>
      </c>
      <c r="B5" s="5" t="s">
        <v>34</v>
      </c>
      <c r="C5" s="5">
        <v>12</v>
      </c>
      <c r="D5" s="1">
        <f>'16-12oseb'!D5</f>
        <v>0</v>
      </c>
      <c r="E5" s="5" t="s">
        <v>3</v>
      </c>
      <c r="F5" s="5">
        <f>C5*D5</f>
        <v>0</v>
      </c>
    </row>
    <row r="6" spans="1:6" x14ac:dyDescent="0.25">
      <c r="A6" s="6" t="s">
        <v>15</v>
      </c>
      <c r="B6" s="5" t="s">
        <v>29</v>
      </c>
      <c r="C6" s="5">
        <v>12</v>
      </c>
      <c r="D6" s="1">
        <f>'16-12oseb'!D6</f>
        <v>0</v>
      </c>
      <c r="E6" s="5" t="s">
        <v>3</v>
      </c>
      <c r="F6" s="5">
        <f>C6*D6</f>
        <v>0</v>
      </c>
    </row>
    <row r="7" spans="1:6" x14ac:dyDescent="0.25">
      <c r="A7" s="3">
        <v>2</v>
      </c>
      <c r="B7" s="3" t="s">
        <v>16</v>
      </c>
      <c r="C7" s="3" t="s">
        <v>6</v>
      </c>
      <c r="D7" s="3" t="s">
        <v>7</v>
      </c>
      <c r="E7" s="3" t="s">
        <v>8</v>
      </c>
      <c r="F7" s="3" t="s">
        <v>7</v>
      </c>
    </row>
    <row r="8" spans="1:6" x14ac:dyDescent="0.25">
      <c r="A8" s="6" t="s">
        <v>9</v>
      </c>
      <c r="B8" s="5" t="s">
        <v>30</v>
      </c>
      <c r="C8" s="5">
        <v>0.01</v>
      </c>
      <c r="D8" s="1">
        <f>'16-12oseb'!D8</f>
        <v>0</v>
      </c>
      <c r="E8" s="5" t="s">
        <v>10</v>
      </c>
      <c r="F8" s="5">
        <f>C8*D8</f>
        <v>0</v>
      </c>
    </row>
    <row r="9" spans="1:6" x14ac:dyDescent="0.25">
      <c r="A9" s="3">
        <v>3</v>
      </c>
      <c r="B9" s="3" t="s">
        <v>17</v>
      </c>
      <c r="C9" s="3" t="s">
        <v>6</v>
      </c>
      <c r="D9" s="3" t="s">
        <v>7</v>
      </c>
      <c r="E9" s="3" t="s">
        <v>8</v>
      </c>
      <c r="F9" s="3" t="s">
        <v>7</v>
      </c>
    </row>
    <row r="10" spans="1:6" x14ac:dyDescent="0.25">
      <c r="A10" s="6" t="s">
        <v>18</v>
      </c>
      <c r="B10" s="5" t="s">
        <v>35</v>
      </c>
      <c r="C10" s="5">
        <v>0.4</v>
      </c>
      <c r="D10" s="1">
        <f>'16-12oseb'!D10</f>
        <v>0</v>
      </c>
      <c r="E10" s="7" t="s">
        <v>3</v>
      </c>
      <c r="F10" s="5">
        <f>C10*D10</f>
        <v>0</v>
      </c>
    </row>
    <row r="11" spans="1:6" x14ac:dyDescent="0.25">
      <c r="A11" s="8" t="s">
        <v>19</v>
      </c>
      <c r="B11" s="9" t="s">
        <v>36</v>
      </c>
      <c r="C11" s="5">
        <v>0.25</v>
      </c>
      <c r="D11" s="1">
        <f>'16-12oseb'!D11</f>
        <v>0</v>
      </c>
      <c r="E11" s="5" t="s">
        <v>10</v>
      </c>
      <c r="F11" s="5">
        <f>C11*D11</f>
        <v>0</v>
      </c>
    </row>
    <row r="12" spans="1:6" x14ac:dyDescent="0.25">
      <c r="A12" s="3" t="s">
        <v>20</v>
      </c>
      <c r="B12" s="3" t="s">
        <v>21</v>
      </c>
      <c r="C12" s="3" t="s">
        <v>6</v>
      </c>
      <c r="D12" s="3" t="s">
        <v>7</v>
      </c>
      <c r="E12" s="3" t="s">
        <v>8</v>
      </c>
      <c r="F12" s="3" t="s">
        <v>7</v>
      </c>
    </row>
    <row r="13" spans="1:6" x14ac:dyDescent="0.25">
      <c r="A13" s="6" t="s">
        <v>22</v>
      </c>
      <c r="B13" s="5" t="s">
        <v>31</v>
      </c>
      <c r="C13" s="5">
        <v>3</v>
      </c>
      <c r="D13" s="1">
        <f>'16-12oseb'!D13</f>
        <v>0</v>
      </c>
      <c r="E13" s="5" t="s">
        <v>12</v>
      </c>
      <c r="F13" s="5">
        <f>C13*D13</f>
        <v>0</v>
      </c>
    </row>
    <row r="14" spans="1:6" x14ac:dyDescent="0.25">
      <c r="A14" s="6" t="s">
        <v>37</v>
      </c>
      <c r="B14" s="5" t="s">
        <v>38</v>
      </c>
      <c r="C14" s="5">
        <v>12</v>
      </c>
      <c r="D14" s="1">
        <f>'16-12oseb'!D14</f>
        <v>0</v>
      </c>
      <c r="E14" s="5" t="s">
        <v>39</v>
      </c>
      <c r="F14" s="5">
        <f>C14*D14</f>
        <v>0</v>
      </c>
    </row>
    <row r="15" spans="1:6" x14ac:dyDescent="0.25">
      <c r="A15" s="3">
        <v>5</v>
      </c>
      <c r="B15" s="3" t="s">
        <v>23</v>
      </c>
      <c r="C15" s="3" t="s">
        <v>6</v>
      </c>
      <c r="D15" s="3" t="s">
        <v>7</v>
      </c>
      <c r="E15" s="3" t="s">
        <v>8</v>
      </c>
      <c r="F15" s="3">
        <f>SUM(F5:F14)</f>
        <v>0</v>
      </c>
    </row>
    <row r="16" spans="1:6" x14ac:dyDescent="0.25">
      <c r="A16" s="3">
        <v>6</v>
      </c>
      <c r="B16" s="3" t="s">
        <v>24</v>
      </c>
      <c r="C16" s="3" t="s">
        <v>6</v>
      </c>
      <c r="D16" s="10">
        <v>0.2</v>
      </c>
      <c r="E16" s="3" t="s">
        <v>8</v>
      </c>
      <c r="F16" s="3">
        <f>D16*F15</f>
        <v>0</v>
      </c>
    </row>
    <row r="17" spans="1:6" x14ac:dyDescent="0.25">
      <c r="A17" s="3">
        <v>7</v>
      </c>
      <c r="B17" s="3" t="s">
        <v>40</v>
      </c>
      <c r="C17" s="3" t="s">
        <v>6</v>
      </c>
      <c r="D17" s="16">
        <v>2</v>
      </c>
      <c r="E17" s="3" t="s">
        <v>8</v>
      </c>
      <c r="F17" s="3" t="s">
        <v>7</v>
      </c>
    </row>
    <row r="18" spans="1:6" x14ac:dyDescent="0.25">
      <c r="A18" s="3">
        <v>8</v>
      </c>
      <c r="B18" s="3" t="s">
        <v>25</v>
      </c>
      <c r="C18" s="3" t="s">
        <v>6</v>
      </c>
      <c r="D18" s="3" t="s">
        <v>7</v>
      </c>
      <c r="E18" s="3" t="s">
        <v>8</v>
      </c>
      <c r="F18" s="3">
        <f>F15+F16</f>
        <v>0</v>
      </c>
    </row>
    <row r="19" spans="1:6" x14ac:dyDescent="0.25">
      <c r="A19" s="11">
        <v>9</v>
      </c>
      <c r="B19" s="11" t="s">
        <v>27</v>
      </c>
      <c r="C19" s="11" t="s">
        <v>6</v>
      </c>
      <c r="D19" s="12" t="s">
        <v>7</v>
      </c>
      <c r="E19" s="11" t="s">
        <v>8</v>
      </c>
      <c r="F19" s="17">
        <f>F18/D17</f>
        <v>0</v>
      </c>
    </row>
    <row r="20" spans="1:6" x14ac:dyDescent="0.25">
      <c r="A20" s="11">
        <v>10</v>
      </c>
      <c r="B20" s="11" t="s">
        <v>28</v>
      </c>
      <c r="C20" s="13" t="s">
        <v>6</v>
      </c>
      <c r="D20" s="14">
        <v>1.22</v>
      </c>
      <c r="E20" s="11" t="s">
        <v>8</v>
      </c>
      <c r="F20" s="15">
        <f>F19*D20</f>
        <v>0</v>
      </c>
    </row>
    <row r="21" spans="1:6" x14ac:dyDescent="0.25">
      <c r="A21" s="19" t="s">
        <v>26</v>
      </c>
      <c r="B21" s="20"/>
      <c r="C21" s="20"/>
      <c r="D21" s="20"/>
      <c r="E21" s="20"/>
      <c r="F21" s="20"/>
    </row>
  </sheetData>
  <mergeCells count="1">
    <mergeCell ref="A21:F2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16-12oseb</vt:lpstr>
      <vt:lpstr>11-7oseb</vt:lpstr>
      <vt:lpstr>6-3oseb</vt:lpstr>
      <vt:lpstr>1-2oseb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2018-05-06T12:56:39Z</dcterms:created>
  <dcterms:modified xsi:type="dcterms:W3CDTF">2022-05-18T21:37:37Z</dcterms:modified>
</cp:coreProperties>
</file>