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ano\Documents\sklepni_racun\sklepni_racun_5_5_21\"/>
    </mc:Choice>
  </mc:AlternateContent>
  <xr:revisionPtr revIDLastSave="0" documentId="13_ncr:1_{1F6AED63-DEE7-4527-A2CE-73B7BF28B1C1}" xr6:coauthVersionLast="36" xr6:coauthVersionMax="36" xr10:uidLastSave="{00000000-0000-0000-0000-000000000000}"/>
  <bookViews>
    <workbookView xWindow="0" yWindow="0" windowWidth="28800" windowHeight="13425" firstSheet="5" activeTab="5" xr2:uid="{00000000-000D-0000-FFFF-FFFF00000000}"/>
  </bookViews>
  <sheets>
    <sheet name="krizanka_neresena" sheetId="1" state="hidden" r:id="rId1"/>
    <sheet name="krizanka_res" sheetId="2" state="hidden" r:id="rId2"/>
    <sheet name="vaja_križni_račun" sheetId="9" state="hidden" r:id="rId3"/>
    <sheet name="krizanka_resena" sheetId="19" state="hidden" r:id="rId4"/>
    <sheet name="krizanka_sestavljen_neresena" sheetId="20" state="hidden" r:id="rId5"/>
    <sheet name="sestavljeni_sklepni_racun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1" l="1"/>
  <c r="D17" i="21"/>
  <c r="D140" i="21" l="1"/>
  <c r="D126" i="21"/>
  <c r="D112" i="21"/>
  <c r="D83" i="21"/>
  <c r="D97" i="21"/>
  <c r="D70" i="21"/>
  <c r="D57" i="21"/>
  <c r="D44" i="21"/>
  <c r="F44" i="21"/>
  <c r="K66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K8" authorId="0" shapeId="0" xr:uid="{00000000-0006-0000-0600-000001000000}">
      <text>
        <r>
          <rPr>
            <b/>
            <sz val="11"/>
            <color indexed="81"/>
            <rFont val="Segoe UI"/>
            <family val="2"/>
            <charset val="238"/>
          </rPr>
          <t>Pri X-u puščico vedno postavite pokonci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22" authorId="0" shapeId="0" xr:uid="{00000000-0006-0000-0600-000002000000}">
      <text>
        <r>
          <rPr>
            <b/>
            <sz val="11"/>
            <color indexed="81"/>
            <rFont val="Segoe UI"/>
            <family val="2"/>
            <charset val="238"/>
          </rPr>
          <t>Pri X-u puščico vedno postavite pokonci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<sst xmlns="http://schemas.openxmlformats.org/spreadsheetml/2006/main" count="1385" uniqueCount="172">
  <si>
    <t>PROCENTNI RAČUN</t>
  </si>
  <si>
    <t>pogostnost srečevanja s procenti (%)</t>
  </si>
  <si>
    <t>Z</t>
  </si>
  <si>
    <t>E</t>
  </si>
  <si>
    <t>L</t>
  </si>
  <si>
    <t>O</t>
  </si>
  <si>
    <t>P</t>
  </si>
  <si>
    <t>G</t>
  </si>
  <si>
    <t>S</t>
  </si>
  <si>
    <t>T</t>
  </si>
  <si>
    <t>1. mesto, kjer predstavljajo dejstva s procenti</t>
  </si>
  <si>
    <t>V</t>
  </si>
  <si>
    <t>I</t>
  </si>
  <si>
    <t>J</t>
  </si>
  <si>
    <t>A</t>
  </si>
  <si>
    <t>N</t>
  </si>
  <si>
    <t>R</t>
  </si>
  <si>
    <t>D</t>
  </si>
  <si>
    <t>U</t>
  </si>
  <si>
    <t>C</t>
  </si>
  <si>
    <t>Č</t>
  </si>
  <si>
    <t>H</t>
  </si>
  <si>
    <t>2. mesto, kjer predstavljajo dejstva s procenti</t>
  </si>
  <si>
    <t>3. mesto, kjer predstavljajo dejstva s procenti</t>
  </si>
  <si>
    <t>4. mesto, kjer predstavljajo dejstva s procenti</t>
  </si>
  <si>
    <t>5. mesto, kjer predstavljajo dejstva s procenti</t>
  </si>
  <si>
    <t>1. stvar, ki jo izrazimo s procenti</t>
  </si>
  <si>
    <t>F</t>
  </si>
  <si>
    <t>Ž</t>
  </si>
  <si>
    <t>K</t>
  </si>
  <si>
    <t>Š</t>
  </si>
  <si>
    <t>2. stvar, ki jo izrazimo s procenti</t>
  </si>
  <si>
    <t>3. stvar, ki jo izrazimo s procenti</t>
  </si>
  <si>
    <t>4. stvar, ki jo izrazimo s procenti</t>
  </si>
  <si>
    <t>kar lahko izražamo v procentih</t>
  </si>
  <si>
    <t>kar lahko izračunavamo s pomočjo deležev in procentov</t>
  </si>
  <si>
    <t>kar je ena stotina celote</t>
  </si>
  <si>
    <t>M</t>
  </si>
  <si>
    <t>kar je ena tisočina celote</t>
  </si>
  <si>
    <t>1. osnovna količina pri procentnem oz. promilnem računu s kratico C</t>
  </si>
  <si>
    <t>2. osnovna količina pri procentnem oz. promilnem računu s kratico d</t>
  </si>
  <si>
    <t>3. osnovna količina pri procentnem oz. promilnem računu s kratico p</t>
  </si>
  <si>
    <t>1. možnost, če ne gre za osnovni nivo (osnova 100 %)</t>
  </si>
  <si>
    <t>2. možnost, če ne gre za osnovni nivo (osnova 100 %)</t>
  </si>
  <si>
    <t>Zap. št.</t>
  </si>
  <si>
    <t>Postavka</t>
  </si>
  <si>
    <t>Leva stran križnega računa</t>
  </si>
  <si>
    <t>Desna stran križnega računa</t>
  </si>
  <si>
    <t>Vrednost</t>
  </si>
  <si>
    <t>xxxxxxxxxxxxxxxxxxxxxxxx</t>
  </si>
  <si>
    <t>xxxxxxxxxxxxxxxxxxxxxxx</t>
  </si>
  <si>
    <t>xxxxxxxxxxxxxxxxxxxxxxxxxx</t>
  </si>
  <si>
    <t>Število dečkov (prepišite iz naloge)</t>
  </si>
  <si>
    <t>Število deklic (prepišite iz naloge)</t>
  </si>
  <si>
    <t>X</t>
  </si>
  <si>
    <t>%</t>
  </si>
  <si>
    <t>Število deklic....X</t>
  </si>
  <si>
    <t>xxxxxx</t>
  </si>
  <si>
    <t>Število dečkov in deklic 1+2</t>
  </si>
  <si>
    <t>Število dečkov in deklic 3. vrstica….100%</t>
  </si>
  <si>
    <r>
      <t xml:space="preserve">Delež deklic v % </t>
    </r>
    <r>
      <rPr>
        <sz val="11"/>
        <color rgb="FFFF0000"/>
        <rFont val="Calibri"/>
        <family val="2"/>
        <charset val="238"/>
        <scheme val="minor"/>
      </rPr>
      <t>5*4</t>
    </r>
    <r>
      <rPr>
        <sz val="11"/>
        <color theme="1"/>
        <rFont val="Calibri"/>
        <family val="2"/>
        <charset val="238"/>
        <scheme val="minor"/>
      </rPr>
      <t>/4</t>
    </r>
  </si>
  <si>
    <t>Zapišite 100%</t>
  </si>
  <si>
    <t>Delež dečkov v % 7-6</t>
  </si>
  <si>
    <t>XXXXXXXXXXXXXXXXXXXXXXXXXXXXXXXXXXXXXXXXXXXXXXXXXXXXXXXXXXXXXXXXXXXXXXXXXXX</t>
  </si>
  <si>
    <t>1. V 2. c razredu je 17 deklic in 9 dečkov. Izračunaj, kajo to pomeni v odstotkih. Ali fantje dosegajo 50 % delež?</t>
  </si>
  <si>
    <t>drugi naziv za procente</t>
  </si>
  <si>
    <t xml:space="preserve">postopek, pri katerem s sklepanjem izračunamo neko neznano količino iz množice znanih </t>
  </si>
  <si>
    <t>količin, ki so med seboj bodisi v premem ali obratnem sorazmerju</t>
  </si>
  <si>
    <t>1. vzrok za uporabo sklepnega računa</t>
  </si>
  <si>
    <t>2. vzrok za uporabo sklepnega računa</t>
  </si>
  <si>
    <t>1. stvar, ki jo pomeni premo sorazmerje</t>
  </si>
  <si>
    <t>2. stvar, ki jo pomeni premo sorazmerje</t>
  </si>
  <si>
    <t>1. stvar, ki jo pomeni obratno sorazmerje</t>
  </si>
  <si>
    <t>2. stvar, ki jo pomeni obratno sorazmerje</t>
  </si>
  <si>
    <t>naziv za sklepni račun, če v nalogi nastopajo tri znane in ena neznana količina</t>
  </si>
  <si>
    <t>naziv za sklepni račun, če nastopa najmanj pet znanih količin in ena neznana količina</t>
  </si>
  <si>
    <t xml:space="preserve">kar pomeni v sklepni shemi </t>
  </si>
  <si>
    <t>B</t>
  </si>
  <si>
    <t>kar predstavlja 1 kg sladkorja stane 1 EUR, 2 kg sladkorja stane 2 EUR</t>
  </si>
  <si>
    <t>kar predstavlja, če 1 delavec dela 9 ur mizo, 2 delavca pa dela isto mizo 4,5 ure</t>
  </si>
  <si>
    <t>Vrednost 1</t>
  </si>
  <si>
    <t>Vrednost 2</t>
  </si>
  <si>
    <t>Število delavcev</t>
  </si>
  <si>
    <t>SESTAVLJENI SKLEPNI RAČUN</t>
  </si>
  <si>
    <t>SKLEPNI RAČUN</t>
  </si>
  <si>
    <t>naziv za sklepni račun, ki je sestavljen iz več enostavnih sklepnih računov</t>
  </si>
  <si>
    <t>značilnost sestavljenega sklepnega računa v primerjavi z enostavnim sklepnim računov</t>
  </si>
  <si>
    <t>kar obstaja, da lahko rešujemo primere sestavljenih sklepnih računov</t>
  </si>
  <si>
    <t>kar zapišemo v 1. vrstico, če uporabljamo postopek za reševanje nalog sestavljenega sklepnega računa</t>
  </si>
  <si>
    <t>kar zapišemo v 2. vrstico, če uporabljamo postopek za reševanje nalog sestavljenega sklepnega računa</t>
  </si>
  <si>
    <t>kar zapišemo v 3. vrstico, če uporabljamo postopek za reševanje nalog sestavljenega sklepnega računa</t>
  </si>
  <si>
    <t>če uporabljamo pokončne puščice za sorazmerje, in navzdol obrnjene puščice za obratno sorazmerje</t>
  </si>
  <si>
    <t>količine, ki jih imamo zapisane v imenovalcu, če izhajamo iz sheme</t>
  </si>
  <si>
    <t>1. količina, ki jo imamo v števcu, če izhajamo iz sheme</t>
  </si>
  <si>
    <t>2. količine, ki jo imamo v števcu, če izhajamo iz sheme</t>
  </si>
  <si>
    <t>Pogoj</t>
  </si>
  <si>
    <t>Vprašanje</t>
  </si>
  <si>
    <t>Osnova</t>
  </si>
  <si>
    <t>Vrednost 3</t>
  </si>
  <si>
    <t>Puščica 1</t>
  </si>
  <si>
    <t>Puščica 2</t>
  </si>
  <si>
    <t>Puščica 3</t>
  </si>
  <si>
    <t>cm</t>
  </si>
  <si>
    <t>dolga posoda</t>
  </si>
  <si>
    <t>ME 1</t>
  </si>
  <si>
    <t>Opis 1</t>
  </si>
  <si>
    <t>ME 2</t>
  </si>
  <si>
    <t>Opis 2</t>
  </si>
  <si>
    <t>ME 3</t>
  </si>
  <si>
    <t>Opis 3</t>
  </si>
  <si>
    <t>široka posoda</t>
  </si>
  <si>
    <t>višina vode</t>
  </si>
  <si>
    <t>Višina vode v novi posodi v cm</t>
  </si>
  <si>
    <t>delavcev</t>
  </si>
  <si>
    <t>h</t>
  </si>
  <si>
    <t>dni</t>
  </si>
  <si>
    <t>por. ured. rož</t>
  </si>
  <si>
    <t>delajo na dan</t>
  </si>
  <si>
    <t>SHEMA REŠEVANJA SESTAVLJENEGA SKLEPNEGA RAČUNA</t>
  </si>
  <si>
    <t>kg</t>
  </si>
  <si>
    <t>preje</t>
  </si>
  <si>
    <t>m</t>
  </si>
  <si>
    <t>širina blaga</t>
  </si>
  <si>
    <t>x</t>
  </si>
  <si>
    <t>količina blaga</t>
  </si>
  <si>
    <t>km</t>
  </si>
  <si>
    <t>razdalja prevoza</t>
  </si>
  <si>
    <t>EUR</t>
  </si>
  <si>
    <t>vrednost prevoza</t>
  </si>
  <si>
    <t>Cena prevoza blaga v EUR</t>
  </si>
  <si>
    <t>trajanje dela</t>
  </si>
  <si>
    <t>kos</t>
  </si>
  <si>
    <t>izdelkov</t>
  </si>
  <si>
    <t>norma</t>
  </si>
  <si>
    <t>Narejeni izdelki v kos</t>
  </si>
  <si>
    <t>dnevno delo</t>
  </si>
  <si>
    <t>Št. dni za opravljeno delo</t>
  </si>
  <si>
    <t>delavce</t>
  </si>
  <si>
    <t>zaslužek</t>
  </si>
  <si>
    <t>strani</t>
  </si>
  <si>
    <t>vrstic</t>
  </si>
  <si>
    <t>stran</t>
  </si>
  <si>
    <t>znakov</t>
  </si>
  <si>
    <t>vrstica</t>
  </si>
  <si>
    <t>Strani učbenika</t>
  </si>
  <si>
    <t>da bodo porabili 2000 litrov goriva?</t>
  </si>
  <si>
    <t>doba</t>
  </si>
  <si>
    <t>l</t>
  </si>
  <si>
    <t>poraba goriva</t>
  </si>
  <si>
    <t>Dnevi vožnje avtobusov</t>
  </si>
  <si>
    <t>prodaja</t>
  </si>
  <si>
    <t>vina</t>
  </si>
  <si>
    <t>prihodkov</t>
  </si>
  <si>
    <t>Vrednost prihodkov v EUR</t>
  </si>
  <si>
    <t>dolžina blaga</t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</si>
  <si>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Skupina </t>
    </r>
    <r>
      <rPr>
        <b/>
        <sz val="11"/>
        <rFont val="Calibri"/>
        <family val="2"/>
        <charset val="238"/>
        <scheme val="minor"/>
      </rPr>
      <t>16 delavcev</t>
    </r>
    <r>
      <rPr>
        <sz val="11"/>
        <color theme="1"/>
        <rFont val="Calibri"/>
        <family val="2"/>
        <charset val="238"/>
        <scheme val="minor"/>
      </rPr>
      <t xml:space="preserve"> komunalnega podjetja Koper mora </t>
    </r>
    <r>
      <rPr>
        <sz val="11"/>
        <rFont val="Calibri"/>
        <family val="2"/>
        <charset val="238"/>
        <scheme val="minor"/>
      </rPr>
      <t>na novo urediti nasade rož</t>
    </r>
    <r>
      <rPr>
        <b/>
        <sz val="11"/>
        <color rgb="FFFF0000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za kar porabi </t>
    </r>
    <r>
      <rPr>
        <b/>
        <sz val="11"/>
        <color theme="1"/>
        <rFont val="Calibri"/>
        <family val="2"/>
        <charset val="238"/>
        <scheme val="minor"/>
      </rPr>
      <t>14 dni</t>
    </r>
    <r>
      <rPr>
        <sz val="11"/>
        <color theme="1"/>
        <rFont val="Calibri"/>
        <family val="2"/>
        <charset val="238"/>
        <scheme val="minor"/>
      </rPr>
      <t xml:space="preserve"> ob </t>
    </r>
    <r>
      <rPr>
        <b/>
        <sz val="11"/>
        <color theme="1"/>
        <rFont val="Calibri"/>
        <family val="2"/>
        <charset val="238"/>
        <scheme val="minor"/>
      </rPr>
      <t xml:space="preserve">8-urnem </t>
    </r>
    <r>
      <rPr>
        <sz val="11"/>
        <color theme="1"/>
        <rFont val="Calibri"/>
        <family val="2"/>
        <charset val="238"/>
        <scheme val="minor"/>
      </rPr>
      <t>delavniku.</t>
    </r>
  </si>
  <si>
    <r>
      <t xml:space="preserve">Ker pa imajo na razpolago samo </t>
    </r>
    <r>
      <rPr>
        <b/>
        <sz val="11"/>
        <color theme="1"/>
        <rFont val="Calibri"/>
        <family val="2"/>
        <charset val="238"/>
        <scheme val="minor"/>
      </rPr>
      <t>7 dni</t>
    </r>
    <r>
      <rPr>
        <sz val="11"/>
        <color theme="1"/>
        <rFont val="Calibri"/>
        <family val="2"/>
        <charset val="238"/>
        <scheme val="minor"/>
      </rPr>
      <t xml:space="preserve">, nas zanima, </t>
    </r>
    <r>
      <rPr>
        <b/>
        <sz val="11"/>
        <color rgb="FFFF0000"/>
        <rFont val="Calibri"/>
        <family val="2"/>
        <charset val="238"/>
        <scheme val="minor"/>
      </rPr>
      <t>koliko delavcev bo potrebno (X)</t>
    </r>
    <r>
      <rPr>
        <sz val="11"/>
        <color theme="1"/>
        <rFont val="Calibri"/>
        <family val="2"/>
        <charset val="238"/>
        <scheme val="minor"/>
      </rPr>
      <t xml:space="preserve"> ob predpostavki, da delajo po </t>
    </r>
    <r>
      <rPr>
        <b/>
        <sz val="11"/>
        <color theme="1"/>
        <rFont val="Calibri"/>
        <family val="2"/>
        <charset val="238"/>
        <scheme val="minor"/>
      </rPr>
      <t>9 ur dnevno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</si>
  <si>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1. V posodi, ki je </t>
    </r>
    <r>
      <rPr>
        <b/>
        <sz val="11"/>
        <color theme="1"/>
        <rFont val="Calibri"/>
        <family val="2"/>
        <charset val="238"/>
        <scheme val="minor"/>
      </rPr>
      <t>68 cm</t>
    </r>
    <r>
      <rPr>
        <sz val="11"/>
        <color theme="1"/>
        <rFont val="Calibri"/>
        <family val="2"/>
        <charset val="238"/>
        <scheme val="minor"/>
      </rPr>
      <t xml:space="preserve"> dolga in </t>
    </r>
    <r>
      <rPr>
        <b/>
        <sz val="11"/>
        <color theme="1"/>
        <rFont val="Calibri"/>
        <family val="2"/>
        <charset val="238"/>
        <scheme val="minor"/>
      </rPr>
      <t>42 cm</t>
    </r>
    <r>
      <rPr>
        <sz val="11"/>
        <color theme="1"/>
        <rFont val="Calibri"/>
        <family val="2"/>
        <charset val="238"/>
        <scheme val="minor"/>
      </rPr>
      <t xml:space="preserve"> široka, stoji voda</t>
    </r>
    <r>
      <rPr>
        <b/>
        <sz val="11"/>
        <color theme="1"/>
        <rFont val="Calibri"/>
        <family val="2"/>
        <charset val="238"/>
        <scheme val="minor"/>
      </rPr>
      <t xml:space="preserve"> 27 cm</t>
    </r>
    <r>
      <rPr>
        <sz val="11"/>
        <color theme="1"/>
        <rFont val="Calibri"/>
        <family val="2"/>
        <charset val="238"/>
        <scheme val="minor"/>
      </rPr>
      <t xml:space="preserve"> visoko. </t>
    </r>
    <r>
      <rPr>
        <b/>
        <sz val="11"/>
        <color rgb="FFFF0000"/>
        <rFont val="Calibri"/>
        <family val="2"/>
        <charset val="238"/>
        <scheme val="minor"/>
      </rPr>
      <t>Kako visoko bo stala ista količina vode v posodi (X)</t>
    </r>
    <r>
      <rPr>
        <sz val="11"/>
        <color theme="1"/>
        <rFont val="Calibri"/>
        <family val="2"/>
        <charset val="238"/>
        <scheme val="minor"/>
      </rPr>
      <t xml:space="preserve">, ki je </t>
    </r>
    <r>
      <rPr>
        <b/>
        <sz val="11"/>
        <color theme="1"/>
        <rFont val="Calibri"/>
        <family val="2"/>
        <charset val="238"/>
        <scheme val="minor"/>
      </rPr>
      <t>63 cm</t>
    </r>
    <r>
      <rPr>
        <sz val="11"/>
        <color theme="1"/>
        <rFont val="Calibri"/>
        <family val="2"/>
        <charset val="238"/>
        <scheme val="minor"/>
      </rPr>
      <t xml:space="preserve"> dolga in </t>
    </r>
    <r>
      <rPr>
        <b/>
        <sz val="11"/>
        <color theme="1"/>
        <rFont val="Calibri"/>
        <family val="2"/>
        <charset val="238"/>
        <scheme val="minor"/>
      </rPr>
      <t>36 cm</t>
    </r>
    <r>
      <rPr>
        <sz val="11"/>
        <color theme="1"/>
        <rFont val="Calibri"/>
        <family val="2"/>
        <charset val="238"/>
        <scheme val="minor"/>
      </rPr>
      <t xml:space="preserve"> široka?</t>
    </r>
  </si>
  <si>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Iz </t>
    </r>
    <r>
      <rPr>
        <b/>
        <sz val="11"/>
        <rFont val="Calibri"/>
        <family val="2"/>
        <charset val="238"/>
        <scheme val="minor"/>
      </rPr>
      <t>35 kg</t>
    </r>
    <r>
      <rPr>
        <sz val="11"/>
        <rFont val="Calibri"/>
        <family val="2"/>
        <charset val="238"/>
        <scheme val="minor"/>
      </rPr>
      <t xml:space="preserve"> preje</t>
    </r>
    <r>
      <rPr>
        <sz val="11"/>
        <color theme="1"/>
        <rFont val="Calibri"/>
        <family val="2"/>
        <charset val="238"/>
        <scheme val="minor"/>
      </rPr>
      <t xml:space="preserve"> tkalec naredi </t>
    </r>
    <r>
      <rPr>
        <b/>
        <sz val="11"/>
        <color theme="1"/>
        <rFont val="Calibri"/>
        <family val="2"/>
        <charset val="238"/>
        <scheme val="minor"/>
      </rPr>
      <t>45 m</t>
    </r>
    <r>
      <rPr>
        <sz val="11"/>
        <color theme="1"/>
        <rFont val="Calibri"/>
        <family val="2"/>
        <charset val="238"/>
        <scheme val="minor"/>
      </rPr>
      <t xml:space="preserve"> blaga širine </t>
    </r>
    <r>
      <rPr>
        <b/>
        <sz val="11"/>
        <color theme="1"/>
        <rFont val="Calibri"/>
        <family val="2"/>
        <charset val="238"/>
        <scheme val="minor"/>
      </rPr>
      <t>90 cm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>Koliko bo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široko blago (X)</t>
    </r>
    <r>
      <rPr>
        <sz val="11"/>
        <color theme="1"/>
        <rFont val="Calibri"/>
        <family val="2"/>
        <charset val="238"/>
        <scheme val="minor"/>
      </rPr>
      <t xml:space="preserve">, če ima na voljo </t>
    </r>
    <r>
      <rPr>
        <b/>
        <sz val="11"/>
        <color theme="1"/>
        <rFont val="Calibri"/>
        <family val="2"/>
        <charset val="238"/>
        <scheme val="minor"/>
      </rPr>
      <t>120 kg</t>
    </r>
    <r>
      <rPr>
        <sz val="11"/>
        <color theme="1"/>
        <rFont val="Calibri"/>
        <family val="2"/>
        <charset val="238"/>
        <scheme val="minor"/>
      </rPr>
      <t xml:space="preserve"> preje, blaga pa mora biti </t>
    </r>
    <r>
      <rPr>
        <b/>
        <sz val="11"/>
        <color theme="1"/>
        <rFont val="Calibri"/>
        <family val="2"/>
        <charset val="238"/>
        <scheme val="minor"/>
      </rPr>
      <t>160 m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</si>
  <si>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5. Delavec doseže normo, če naredi v </t>
    </r>
    <r>
      <rPr>
        <b/>
        <sz val="11"/>
        <color theme="1"/>
        <rFont val="Calibri"/>
        <family val="2"/>
        <charset val="238"/>
        <scheme val="minor"/>
      </rPr>
      <t>8 urah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60 izdelkov</t>
    </r>
    <r>
      <rPr>
        <sz val="11"/>
        <color theme="1"/>
        <rFont val="Calibri"/>
        <family val="2"/>
        <charset val="238"/>
        <scheme val="minor"/>
      </rPr>
      <t>.</t>
    </r>
    <r>
      <rPr>
        <b/>
        <sz val="11"/>
        <color rgb="FFFF0000"/>
        <rFont val="Calibri"/>
        <family val="2"/>
        <charset val="238"/>
        <scheme val="minor"/>
      </rPr>
      <t xml:space="preserve"> Koliko izdelkov mora narediti v enakem času (X)</t>
    </r>
    <r>
      <rPr>
        <sz val="11"/>
        <color theme="1"/>
        <rFont val="Calibri"/>
        <family val="2"/>
        <charset val="238"/>
        <scheme val="minor"/>
      </rPr>
      <t xml:space="preserve">, če želi normo preseči za </t>
    </r>
    <r>
      <rPr>
        <b/>
        <sz val="11"/>
        <color theme="1"/>
        <rFont val="Calibri"/>
        <family val="2"/>
        <charset val="238"/>
        <scheme val="minor"/>
      </rPr>
      <t>10 %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</si>
  <si>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6. Neko delo bi bilo opravljeno v </t>
    </r>
    <r>
      <rPr>
        <b/>
        <sz val="11"/>
        <color theme="1"/>
        <rFont val="Calibri"/>
        <family val="2"/>
        <charset val="238"/>
        <scheme val="minor"/>
      </rPr>
      <t>10 dneh</t>
    </r>
    <r>
      <rPr>
        <sz val="11"/>
        <color theme="1"/>
        <rFont val="Calibri"/>
        <family val="2"/>
        <charset val="238"/>
        <scheme val="minor"/>
      </rPr>
      <t xml:space="preserve">, če bi </t>
    </r>
    <r>
      <rPr>
        <b/>
        <sz val="11"/>
        <color theme="1"/>
        <rFont val="Calibri"/>
        <family val="2"/>
        <charset val="238"/>
        <scheme val="minor"/>
      </rPr>
      <t>70 delavcev</t>
    </r>
    <r>
      <rPr>
        <sz val="11"/>
        <color theme="1"/>
        <rFont val="Calibri"/>
        <family val="2"/>
        <charset val="238"/>
        <scheme val="minor"/>
      </rPr>
      <t xml:space="preserve"> delalo dnevno po </t>
    </r>
    <r>
      <rPr>
        <i/>
        <sz val="11"/>
        <color theme="1"/>
        <rFont val="Calibri"/>
        <family val="2"/>
        <charset val="238"/>
        <scheme val="minor"/>
      </rPr>
      <t>8 ur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>V koliko dneh bi isto delo opravilo 38 delavcev (X)</t>
    </r>
    <r>
      <rPr>
        <sz val="11"/>
        <color theme="1"/>
        <rFont val="Calibri"/>
        <family val="2"/>
        <charset val="238"/>
        <scheme val="minor"/>
      </rPr>
      <t xml:space="preserve">, če bi delali dnevno po </t>
    </r>
    <r>
      <rPr>
        <b/>
        <sz val="11"/>
        <color theme="1"/>
        <rFont val="Calibri"/>
        <family val="2"/>
        <charset val="238"/>
        <scheme val="minor"/>
      </rPr>
      <t>9 ur</t>
    </r>
    <r>
      <rPr>
        <sz val="11"/>
        <color theme="1"/>
        <rFont val="Calibri"/>
        <family val="2"/>
        <charset val="238"/>
        <scheme val="minor"/>
      </rPr>
      <t>?</t>
    </r>
  </si>
  <si>
    <r>
      <t>7. Če najamemo</t>
    </r>
    <r>
      <rPr>
        <b/>
        <sz val="11"/>
        <color theme="1"/>
        <rFont val="Calibri"/>
        <family val="2"/>
        <charset val="238"/>
        <scheme val="minor"/>
      </rPr>
      <t xml:space="preserve"> 3 delavce</t>
    </r>
    <r>
      <rPr>
        <sz val="11"/>
        <color theme="1"/>
        <rFont val="Calibri"/>
        <family val="2"/>
        <charset val="238"/>
        <scheme val="minor"/>
      </rPr>
      <t xml:space="preserve"> za pleskanje stanovanja, bi zaslužili v </t>
    </r>
    <r>
      <rPr>
        <b/>
        <sz val="11"/>
        <color theme="1"/>
        <rFont val="Calibri"/>
        <family val="2"/>
        <charset val="238"/>
        <scheme val="minor"/>
      </rPr>
      <t>4 dneh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1.200,00 EUR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>Zanima nas, koliko</t>
    </r>
    <r>
      <rPr>
        <sz val="11"/>
        <color theme="1"/>
        <rFont val="Calibri"/>
        <family val="2"/>
        <charset val="238"/>
        <scheme val="minor"/>
      </rPr>
      <t xml:space="preserve">
Zanima nas, koliko delavcev</t>
    </r>
  </si>
  <si>
    <r>
      <t xml:space="preserve">8. Učbenik ima </t>
    </r>
    <r>
      <rPr>
        <b/>
        <sz val="11"/>
        <color theme="1"/>
        <rFont val="Calibri"/>
        <family val="2"/>
        <charset val="238"/>
        <scheme val="minor"/>
      </rPr>
      <t>50 strani</t>
    </r>
    <r>
      <rPr>
        <sz val="11"/>
        <color theme="1"/>
        <rFont val="Calibri"/>
        <family val="2"/>
        <charset val="238"/>
        <scheme val="minor"/>
      </rPr>
      <t xml:space="preserve">. Na vsaki strani je povprečno </t>
    </r>
    <r>
      <rPr>
        <b/>
        <sz val="11"/>
        <color theme="1"/>
        <rFont val="Calibri"/>
        <family val="2"/>
        <charset val="238"/>
        <scheme val="minor"/>
      </rPr>
      <t>21 vrstic</t>
    </r>
    <r>
      <rPr>
        <sz val="11"/>
        <color theme="1"/>
        <rFont val="Calibri"/>
        <family val="2"/>
        <charset val="238"/>
        <scheme val="minor"/>
      </rPr>
      <t xml:space="preserve"> in v vsaki vrstici je</t>
    </r>
  </si>
  <si>
    <r>
      <t xml:space="preserve">da bi imela stran povprečno </t>
    </r>
    <r>
      <rPr>
        <b/>
        <sz val="11"/>
        <color theme="1"/>
        <rFont val="Calibri"/>
        <family val="2"/>
        <charset val="238"/>
        <scheme val="minor"/>
      </rPr>
      <t>24 vrstic</t>
    </r>
    <r>
      <rPr>
        <sz val="11"/>
        <color theme="1"/>
        <rFont val="Calibri"/>
        <family val="2"/>
        <charset val="238"/>
        <scheme val="minor"/>
      </rPr>
      <t xml:space="preserve"> s povprečno </t>
    </r>
    <r>
      <rPr>
        <b/>
        <sz val="11"/>
        <rFont val="Calibri"/>
        <family val="2"/>
        <charset val="238"/>
        <scheme val="minor"/>
      </rPr>
      <t>28 znaki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vrstici?</t>
    </r>
  </si>
  <si>
    <r>
      <t>10. V</t>
    </r>
    <r>
      <rPr>
        <b/>
        <sz val="11"/>
        <color theme="1"/>
        <rFont val="Calibri"/>
        <family val="2"/>
        <charset val="238"/>
        <scheme val="minor"/>
      </rPr>
      <t xml:space="preserve"> 3 dneh</t>
    </r>
    <r>
      <rPr>
        <sz val="11"/>
        <color theme="1"/>
        <rFont val="Calibri"/>
        <family val="2"/>
        <charset val="238"/>
        <scheme val="minor"/>
      </rPr>
      <t xml:space="preserve"> smo prodali </t>
    </r>
    <r>
      <rPr>
        <b/>
        <sz val="11"/>
        <color theme="1"/>
        <rFont val="Calibri"/>
        <family val="2"/>
        <charset val="238"/>
        <scheme val="minor"/>
      </rPr>
      <t>520 litrov</t>
    </r>
    <r>
      <rPr>
        <sz val="11"/>
        <color theme="1"/>
        <rFont val="Calibri"/>
        <family val="2"/>
        <charset val="238"/>
        <scheme val="minor"/>
      </rPr>
      <t xml:space="preserve"> vina in ustvarili </t>
    </r>
    <r>
      <rPr>
        <b/>
        <sz val="11"/>
        <color theme="1"/>
        <rFont val="Calibri"/>
        <family val="2"/>
        <charset val="238"/>
        <scheme val="minor"/>
      </rPr>
      <t>1.236,00 EUR</t>
    </r>
    <r>
      <rPr>
        <sz val="11"/>
        <color theme="1"/>
        <rFont val="Calibri"/>
        <family val="2"/>
        <charset val="238"/>
        <scheme val="minor"/>
      </rPr>
      <t xml:space="preserve"> prihodkov.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Koliko</t>
    </r>
  </si>
  <si>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Za prevoz </t>
    </r>
    <r>
      <rPr>
        <b/>
        <sz val="11"/>
        <color theme="1"/>
        <rFont val="Calibri"/>
        <family val="2"/>
        <charset val="238"/>
        <scheme val="minor"/>
      </rPr>
      <t>3700 kg</t>
    </r>
    <r>
      <rPr>
        <sz val="11"/>
        <color theme="1"/>
        <rFont val="Calibri"/>
        <family val="2"/>
        <charset val="238"/>
        <scheme val="minor"/>
      </rPr>
      <t xml:space="preserve"> blaga </t>
    </r>
    <r>
      <rPr>
        <b/>
        <sz val="11"/>
        <color theme="1"/>
        <rFont val="Calibri"/>
        <family val="2"/>
        <charset val="238"/>
        <scheme val="minor"/>
      </rPr>
      <t>28 km</t>
    </r>
    <r>
      <rPr>
        <sz val="11"/>
        <color theme="1"/>
        <rFont val="Calibri"/>
        <family val="2"/>
        <charset val="238"/>
        <scheme val="minor"/>
      </rPr>
      <t xml:space="preserve"> daleč plačamo </t>
    </r>
    <r>
      <rPr>
        <b/>
        <sz val="11"/>
        <color theme="1"/>
        <rFont val="Calibri"/>
        <family val="2"/>
        <charset val="238"/>
        <scheme val="minor"/>
      </rPr>
      <t>778,05 EUR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>Koliko bomo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plačali za prevoz (X)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1650 kg</t>
    </r>
    <r>
      <rPr>
        <sz val="11"/>
        <color theme="1"/>
        <rFont val="Calibri"/>
        <family val="2"/>
        <charset val="238"/>
        <scheme val="minor"/>
      </rPr>
      <t xml:space="preserve"> blaga </t>
    </r>
    <r>
      <rPr>
        <b/>
        <sz val="11"/>
        <color theme="1"/>
        <rFont val="Calibri"/>
        <family val="2"/>
        <charset val="238"/>
        <scheme val="minor"/>
      </rPr>
      <t>65 km</t>
    </r>
    <r>
      <rPr>
        <sz val="11"/>
        <color theme="1"/>
        <rFont val="Calibri"/>
        <family val="2"/>
        <charset val="238"/>
        <scheme val="minor"/>
      </rPr>
      <t xml:space="preserve"> daleč?</t>
    </r>
  </si>
  <si>
    <r>
      <rPr>
        <b/>
        <sz val="11"/>
        <color rgb="FFFF0000"/>
        <rFont val="Calibri"/>
        <family val="2"/>
        <charset val="238"/>
        <scheme val="minor"/>
      </rPr>
      <t>delavcev potrebujemo (X)</t>
    </r>
    <r>
      <rPr>
        <sz val="11"/>
        <color theme="1"/>
        <rFont val="Calibri"/>
        <family val="2"/>
        <charset val="238"/>
        <scheme val="minor"/>
      </rPr>
      <t xml:space="preserve">, če želimo, da delo opravijo v </t>
    </r>
    <r>
      <rPr>
        <b/>
        <sz val="11"/>
        <color theme="1"/>
        <rFont val="Calibri"/>
        <family val="2"/>
        <charset val="238"/>
        <scheme val="minor"/>
      </rPr>
      <t>3 dneh</t>
    </r>
    <r>
      <rPr>
        <sz val="11"/>
        <color theme="1"/>
        <rFont val="Calibri"/>
        <family val="2"/>
        <charset val="238"/>
        <scheme val="minor"/>
      </rPr>
      <t>? (Skupni zaslužek je enak).</t>
    </r>
  </si>
  <si>
    <r>
      <t xml:space="preserve">povprečno </t>
    </r>
    <r>
      <rPr>
        <b/>
        <sz val="11"/>
        <color theme="1"/>
        <rFont val="Calibri"/>
        <family val="2"/>
        <charset val="238"/>
        <scheme val="minor"/>
      </rPr>
      <t>25 znakov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>Koliko strani bi imel učbenik (X)</t>
    </r>
    <r>
      <rPr>
        <sz val="11"/>
        <color theme="1"/>
        <rFont val="Calibri"/>
        <family val="2"/>
        <charset val="238"/>
        <scheme val="minor"/>
      </rPr>
      <t>, če bi njegov format tako povečali,</t>
    </r>
  </si>
  <si>
    <r>
      <t xml:space="preserve">9. </t>
    </r>
    <r>
      <rPr>
        <b/>
        <sz val="11"/>
        <color theme="1"/>
        <rFont val="Calibri"/>
        <family val="2"/>
        <charset val="238"/>
        <scheme val="minor"/>
      </rPr>
      <t>12 avtobusov</t>
    </r>
    <r>
      <rPr>
        <sz val="11"/>
        <color theme="1"/>
        <rFont val="Calibri"/>
        <family val="2"/>
        <charset val="238"/>
        <scheme val="minor"/>
      </rPr>
      <t xml:space="preserve"> porabi v </t>
    </r>
    <r>
      <rPr>
        <b/>
        <sz val="11"/>
        <color theme="1"/>
        <rFont val="Calibri"/>
        <family val="2"/>
        <charset val="238"/>
        <scheme val="minor"/>
      </rPr>
      <t>30 dneh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3800 litrov</t>
    </r>
    <r>
      <rPr>
        <sz val="11"/>
        <color theme="1"/>
        <rFont val="Calibri"/>
        <family val="2"/>
        <charset val="238"/>
        <scheme val="minor"/>
      </rPr>
      <t xml:space="preserve"> goriva.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Koliko dni bo vozilo (X)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6 avtobusov</t>
    </r>
    <r>
      <rPr>
        <sz val="11"/>
        <color theme="1"/>
        <rFont val="Calibri"/>
        <family val="2"/>
        <charset val="238"/>
        <scheme val="minor"/>
      </rPr>
      <t>,</t>
    </r>
  </si>
  <si>
    <r>
      <rPr>
        <b/>
        <sz val="11"/>
        <color rgb="FFFF0000"/>
        <rFont val="Calibri"/>
        <family val="2"/>
        <charset val="238"/>
        <scheme val="minor"/>
      </rPr>
      <t>prihodkov bi ustvarili (X) v 5 dneh</t>
    </r>
    <r>
      <rPr>
        <sz val="11"/>
        <color theme="1"/>
        <rFont val="Calibri"/>
        <family val="2"/>
        <charset val="238"/>
        <scheme val="minor"/>
      </rPr>
      <t>, če bi prodali 50 litrov vina več kot pri prejšnji prodaji?</t>
    </r>
  </si>
  <si>
    <t>Širina blaga v m</t>
  </si>
  <si>
    <t>avtobusi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</si>
</sst>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0\ &quot;kg&quot;"/>
    <numFmt numFmtId="165" formatCode="0.00\ &quot;m&quot;"/>
    <numFmt numFmtId="166" formatCode="0.000"/>
    <numFmt numFmtId="167" formatCode="0.00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1"/>
      <name val="Segoe UI"/>
      <family val="2"/>
      <charset val="238"/>
    </font>
    <font>
      <b/>
      <sz val="11"/>
      <color indexed="81"/>
      <name val="Segoe U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33CC3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0" borderId="4" xfId="0" applyFill="1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5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9" fontId="2" fillId="4" borderId="1" xfId="0" applyNumberFormat="1" applyFont="1" applyFill="1" applyBorder="1"/>
    <xf numFmtId="0" fontId="2" fillId="4" borderId="1" xfId="0" applyFont="1" applyFill="1" applyBorder="1"/>
    <xf numFmtId="9" fontId="0" fillId="0" borderId="1" xfId="1" applyFont="1" applyBorder="1"/>
    <xf numFmtId="1" fontId="0" fillId="0" borderId="1" xfId="0" applyNumberFormat="1" applyBorder="1"/>
    <xf numFmtId="0" fontId="0" fillId="0" borderId="8" xfId="0" applyBorder="1"/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0" fillId="7" borderId="5" xfId="0" applyFill="1" applyBorder="1" applyAlignment="1">
      <alignment horizontal="right"/>
    </xf>
    <xf numFmtId="0" fontId="0" fillId="2" borderId="3" xfId="0" applyFill="1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2" xfId="0" applyFill="1" applyBorder="1"/>
    <xf numFmtId="0" fontId="0" fillId="0" borderId="2" xfId="0" applyBorder="1" applyAlignment="1">
      <alignment horizontal="right"/>
    </xf>
    <xf numFmtId="0" fontId="0" fillId="6" borderId="3" xfId="0" applyFill="1" applyBorder="1"/>
    <xf numFmtId="0" fontId="0" fillId="0" borderId="2" xfId="0" applyBorder="1" applyAlignment="1">
      <alignment horizontal="center"/>
    </xf>
    <xf numFmtId="0" fontId="0" fillId="2" borderId="12" xfId="0" applyFill="1" applyBorder="1"/>
    <xf numFmtId="0" fontId="0" fillId="0" borderId="12" xfId="0" applyBorder="1"/>
    <xf numFmtId="0" fontId="0" fillId="0" borderId="0" xfId="0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5" borderId="9" xfId="0" applyFill="1" applyBorder="1"/>
    <xf numFmtId="0" fontId="0" fillId="5" borderId="3" xfId="0" applyFill="1" applyBorder="1"/>
    <xf numFmtId="0" fontId="0" fillId="0" borderId="9" xfId="0" applyBorder="1" applyAlignment="1">
      <alignment horizontal="center"/>
    </xf>
    <xf numFmtId="0" fontId="0" fillId="5" borderId="11" xfId="0" applyFill="1" applyBorder="1"/>
    <xf numFmtId="0" fontId="0" fillId="0" borderId="4" xfId="0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0" borderId="12" xfId="0" applyBorder="1" applyAlignment="1">
      <alignment horizontal="right"/>
    </xf>
    <xf numFmtId="9" fontId="0" fillId="6" borderId="0" xfId="0" applyNumberFormat="1" applyFill="1"/>
    <xf numFmtId="9" fontId="0" fillId="7" borderId="8" xfId="0" applyNumberFormat="1" applyFill="1" applyBorder="1" applyAlignment="1">
      <alignment horizontal="right"/>
    </xf>
    <xf numFmtId="1" fontId="0" fillId="6" borderId="1" xfId="0" applyNumberFormat="1" applyFill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6" borderId="5" xfId="0" applyFill="1" applyBorder="1"/>
    <xf numFmtId="0" fontId="0" fillId="6" borderId="14" xfId="0" applyFill="1" applyBorder="1"/>
    <xf numFmtId="0" fontId="0" fillId="7" borderId="15" xfId="0" applyFill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6" xfId="0" applyBorder="1"/>
    <xf numFmtId="0" fontId="0" fillId="6" borderId="8" xfId="0" applyFill="1" applyBorder="1"/>
    <xf numFmtId="0" fontId="0" fillId="6" borderId="17" xfId="0" applyFill="1" applyBorder="1"/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21" xfId="0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6" borderId="17" xfId="0" applyFont="1" applyFill="1" applyBorder="1"/>
    <xf numFmtId="0" fontId="5" fillId="6" borderId="0" xfId="0" applyFont="1" applyFill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5" xfId="0" applyFont="1" applyBorder="1"/>
    <xf numFmtId="0" fontId="2" fillId="0" borderId="0" xfId="0" applyFont="1" applyBorder="1" applyAlignment="1">
      <alignment horizontal="right"/>
    </xf>
    <xf numFmtId="0" fontId="4" fillId="6" borderId="17" xfId="0" applyFont="1" applyFill="1" applyBorder="1"/>
    <xf numFmtId="0" fontId="5" fillId="7" borderId="1" xfId="0" applyFont="1" applyFill="1" applyBorder="1" applyAlignment="1">
      <alignment horizontal="right"/>
    </xf>
    <xf numFmtId="0" fontId="4" fillId="7" borderId="19" xfId="0" applyFont="1" applyFill="1" applyBorder="1" applyAlignment="1">
      <alignment horizontal="right"/>
    </xf>
    <xf numFmtId="0" fontId="2" fillId="6" borderId="17" xfId="0" applyFont="1" applyFill="1" applyBorder="1"/>
    <xf numFmtId="0" fontId="4" fillId="0" borderId="5" xfId="0" applyFont="1" applyBorder="1"/>
    <xf numFmtId="0" fontId="5" fillId="0" borderId="2" xfId="0" applyFont="1" applyBorder="1" applyAlignment="1">
      <alignment horizontal="right"/>
    </xf>
    <xf numFmtId="0" fontId="5" fillId="7" borderId="18" xfId="0" applyFont="1" applyFill="1" applyBorder="1" applyAlignment="1">
      <alignment horizontal="right"/>
    </xf>
    <xf numFmtId="0" fontId="4" fillId="7" borderId="18" xfId="0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5" fillId="7" borderId="5" xfId="0" applyFont="1" applyFill="1" applyBorder="1" applyAlignment="1">
      <alignment horizontal="right"/>
    </xf>
    <xf numFmtId="1" fontId="5" fillId="6" borderId="1" xfId="0" applyNumberFormat="1" applyFont="1" applyFill="1" applyBorder="1"/>
    <xf numFmtId="43" fontId="4" fillId="6" borderId="1" xfId="2" applyFont="1" applyFill="1" applyBorder="1"/>
    <xf numFmtId="0" fontId="4" fillId="7" borderId="15" xfId="0" applyFont="1" applyFill="1" applyBorder="1" applyAlignment="1">
      <alignment horizontal="right"/>
    </xf>
    <xf numFmtId="0" fontId="5" fillId="6" borderId="14" xfId="0" applyFont="1" applyFill="1" applyBorder="1"/>
    <xf numFmtId="0" fontId="5" fillId="7" borderId="15" xfId="0" applyFont="1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5" fontId="10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4" fontId="11" fillId="0" borderId="0" xfId="0" applyNumberFormat="1" applyFont="1"/>
    <xf numFmtId="0" fontId="11" fillId="0" borderId="0" xfId="0" applyFont="1"/>
    <xf numFmtId="165" fontId="11" fillId="0" borderId="0" xfId="0" applyNumberFormat="1" applyFont="1"/>
    <xf numFmtId="0" fontId="4" fillId="6" borderId="22" xfId="0" applyFont="1" applyFill="1" applyBorder="1"/>
    <xf numFmtId="0" fontId="4" fillId="7" borderId="23" xfId="0" applyFont="1" applyFill="1" applyBorder="1" applyAlignment="1">
      <alignment horizontal="right"/>
    </xf>
    <xf numFmtId="0" fontId="3" fillId="0" borderId="0" xfId="0" applyFon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avadno" xfId="0" builtinId="0"/>
    <cellStyle name="Odstotek" xfId="1" builtinId="5"/>
    <cellStyle name="Vejica" xfId="2" builtinId="3"/>
  </cellStyles>
  <dxfs count="0"/>
  <tableStyles count="0" defaultTableStyle="TableStyleMedium2" defaultPivotStyle="PivotStyleLight16"/>
  <colors>
    <mruColors>
      <color rgb="FF33CC33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991.gvs.arnes.si/dokumenti-janez/krizni_racun.wm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hyperlink" Target="http://lebinca.com/dokumenti-janez/sestavljen_sklepni_racun_15__3_18.wmv" TargetMode="External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186690</xdr:colOff>
      <xdr:row>25</xdr:row>
      <xdr:rowOff>15240</xdr:rowOff>
    </xdr:from>
    <xdr:to>
      <xdr:col>10</xdr:col>
      <xdr:colOff>115933</xdr:colOff>
      <xdr:row>25</xdr:row>
      <xdr:rowOff>167640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190" y="5867400"/>
          <a:ext cx="119743" cy="152400"/>
        </a:xfrm>
        <a:prstGeom prst="rect">
          <a:avLst/>
        </a:prstGeom>
      </xdr:spPr>
    </xdr:pic>
    <xdr:clientData/>
  </xdr:twoCellAnchor>
  <xdr:twoCellAnchor editAs="oneCell">
    <xdr:from>
      <xdr:col>10</xdr:col>
      <xdr:colOff>32</xdr:colOff>
      <xdr:row>26</xdr:row>
      <xdr:rowOff>0</xdr:rowOff>
    </xdr:from>
    <xdr:to>
      <xdr:col>10</xdr:col>
      <xdr:colOff>129571</xdr:colOff>
      <xdr:row>26</xdr:row>
      <xdr:rowOff>175260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905032" y="6035040"/>
          <a:ext cx="129539" cy="175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160020</xdr:rowOff>
    </xdr:from>
    <xdr:to>
      <xdr:col>2</xdr:col>
      <xdr:colOff>1211579</xdr:colOff>
      <xdr:row>4</xdr:row>
      <xdr:rowOff>91440</xdr:rowOff>
    </xdr:to>
    <xdr:sp macro="" textlink="">
      <xdr:nvSpPr>
        <xdr:cNvPr id="3" name="PoljeZBesedilo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342900"/>
          <a:ext cx="5333999" cy="48006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400">
              <a:solidFill>
                <a:schemeClr val="bg1"/>
              </a:solidFill>
            </a:rPr>
            <a:t>Kako rešiti spodnjo nalogo,</a:t>
          </a:r>
          <a:r>
            <a:rPr lang="sl-SI" sz="2400" baseline="0">
              <a:solidFill>
                <a:schemeClr val="bg1"/>
              </a:solidFill>
            </a:rPr>
            <a:t> kliknite tukaj.</a:t>
          </a:r>
          <a:endParaRPr lang="sl-SI" sz="24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365760</xdr:colOff>
      <xdr:row>10</xdr:row>
      <xdr:rowOff>83820</xdr:rowOff>
    </xdr:from>
    <xdr:to>
      <xdr:col>5</xdr:col>
      <xdr:colOff>1906693</xdr:colOff>
      <xdr:row>11</xdr:row>
      <xdr:rowOff>110067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9157335" y="1988820"/>
          <a:ext cx="1540933" cy="216747"/>
          <a:chOff x="9279467" y="1557867"/>
          <a:chExt cx="1007533" cy="228600"/>
        </a:xfrm>
      </xdr:grpSpPr>
      <xdr:cxnSp macro="">
        <xdr:nvCxnSpPr>
          <xdr:cNvPr id="5" name="Raven povezovalnik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9279467" y="1591733"/>
            <a:ext cx="1007533" cy="177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Raven povezovalnik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 flipH="1">
            <a:off x="9338733" y="1557867"/>
            <a:ext cx="872068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186690</xdr:colOff>
      <xdr:row>25</xdr:row>
      <xdr:rowOff>15240</xdr:rowOff>
    </xdr:from>
    <xdr:to>
      <xdr:col>10</xdr:col>
      <xdr:colOff>115933</xdr:colOff>
      <xdr:row>25</xdr:row>
      <xdr:rowOff>167640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190" y="4587240"/>
          <a:ext cx="119743" cy="152400"/>
        </a:xfrm>
        <a:prstGeom prst="rect">
          <a:avLst/>
        </a:prstGeom>
      </xdr:spPr>
    </xdr:pic>
    <xdr:clientData/>
  </xdr:twoCellAnchor>
  <xdr:twoCellAnchor editAs="oneCell">
    <xdr:from>
      <xdr:col>10</xdr:col>
      <xdr:colOff>32</xdr:colOff>
      <xdr:row>26</xdr:row>
      <xdr:rowOff>0</xdr:rowOff>
    </xdr:from>
    <xdr:to>
      <xdr:col>10</xdr:col>
      <xdr:colOff>129571</xdr:colOff>
      <xdr:row>26</xdr:row>
      <xdr:rowOff>175260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905032" y="4754880"/>
          <a:ext cx="129539" cy="175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</xdr:row>
      <xdr:rowOff>175260</xdr:rowOff>
    </xdr:from>
    <xdr:to>
      <xdr:col>9</xdr:col>
      <xdr:colOff>289560</xdr:colOff>
      <xdr:row>5</xdr:row>
      <xdr:rowOff>167640</xdr:rowOff>
    </xdr:to>
    <xdr:sp macro="" textlink="">
      <xdr:nvSpPr>
        <xdr:cNvPr id="44" name="PoljeZBesedilom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15240" y="358140"/>
          <a:ext cx="4899660" cy="35814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 b="1">
              <a:solidFill>
                <a:schemeClr val="bg1"/>
              </a:solidFill>
            </a:rPr>
            <a:t>KAKO REŠITI SPODNJO NALOGO, KLIKNITE TUKAJ!</a:t>
          </a:r>
        </a:p>
      </xdr:txBody>
    </xdr:sp>
    <xdr:clientData/>
  </xdr:twoCellAnchor>
  <xdr:twoCellAnchor>
    <xdr:from>
      <xdr:col>9</xdr:col>
      <xdr:colOff>307732</xdr:colOff>
      <xdr:row>8</xdr:row>
      <xdr:rowOff>0</xdr:rowOff>
    </xdr:from>
    <xdr:to>
      <xdr:col>9</xdr:col>
      <xdr:colOff>307732</xdr:colOff>
      <xdr:row>10</xdr:row>
      <xdr:rowOff>14655</xdr:rowOff>
    </xdr:to>
    <xdr:cxnSp macro="">
      <xdr:nvCxnSpPr>
        <xdr:cNvPr id="89" name="Raven puščični povezovalnik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flipV="1">
          <a:off x="7502770" y="1531327"/>
          <a:ext cx="0" cy="41030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476251</xdr:colOff>
      <xdr:row>21</xdr:row>
      <xdr:rowOff>197826</xdr:rowOff>
    </xdr:from>
    <xdr:to>
      <xdr:col>5</xdr:col>
      <xdr:colOff>476251</xdr:colOff>
      <xdr:row>24</xdr:row>
      <xdr:rowOff>29307</xdr:rowOff>
    </xdr:to>
    <xdr:cxnSp macro="">
      <xdr:nvCxnSpPr>
        <xdr:cNvPr id="97" name="Raven puščični povezovalnik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>
          <a:off x="4637943" y="4227634"/>
          <a:ext cx="0" cy="41763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344365</xdr:colOff>
      <xdr:row>22</xdr:row>
      <xdr:rowOff>14654</xdr:rowOff>
    </xdr:from>
    <xdr:to>
      <xdr:col>1</xdr:col>
      <xdr:colOff>344367</xdr:colOff>
      <xdr:row>24</xdr:row>
      <xdr:rowOff>0</xdr:rowOff>
    </xdr:to>
    <xdr:cxnSp macro="">
      <xdr:nvCxnSpPr>
        <xdr:cNvPr id="102" name="Raven puščični povezovalnik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1011115" y="4234962"/>
          <a:ext cx="2" cy="36634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35</xdr:row>
      <xdr:rowOff>10259</xdr:rowOff>
    </xdr:from>
    <xdr:to>
      <xdr:col>9</xdr:col>
      <xdr:colOff>344366</xdr:colOff>
      <xdr:row>37</xdr:row>
      <xdr:rowOff>19050</xdr:rowOff>
    </xdr:to>
    <xdr:cxnSp macro="">
      <xdr:nvCxnSpPr>
        <xdr:cNvPr id="144" name="Raven puščični povezovalnik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flipV="1">
          <a:off x="7524750" y="6744434"/>
          <a:ext cx="1466" cy="39931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47</xdr:row>
      <xdr:rowOff>190501</xdr:rowOff>
    </xdr:from>
    <xdr:to>
      <xdr:col>5</xdr:col>
      <xdr:colOff>430213</xdr:colOff>
      <xdr:row>49</xdr:row>
      <xdr:rowOff>188913</xdr:rowOff>
    </xdr:to>
    <xdr:cxnSp macro="">
      <xdr:nvCxnSpPr>
        <xdr:cNvPr id="158" name="Raven puščični povezovalnik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 flipH="1" flipV="1">
          <a:off x="4579938" y="9207501"/>
          <a:ext cx="1588" cy="3952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48</xdr:row>
      <xdr:rowOff>45720</xdr:rowOff>
    </xdr:from>
    <xdr:to>
      <xdr:col>9</xdr:col>
      <xdr:colOff>342900</xdr:colOff>
      <xdr:row>49</xdr:row>
      <xdr:rowOff>137160</xdr:rowOff>
    </xdr:to>
    <xdr:cxnSp macro="">
      <xdr:nvCxnSpPr>
        <xdr:cNvPr id="159" name="Raven puščični povezovalnik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CxnSpPr/>
      </xdr:nvCxnSpPr>
      <xdr:spPr>
        <a:xfrm flipV="1">
          <a:off x="7650480" y="6446520"/>
          <a:ext cx="0" cy="2743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48</xdr:row>
      <xdr:rowOff>0</xdr:rowOff>
    </xdr:from>
    <xdr:to>
      <xdr:col>1</xdr:col>
      <xdr:colOff>285751</xdr:colOff>
      <xdr:row>49</xdr:row>
      <xdr:rowOff>134938</xdr:rowOff>
    </xdr:to>
    <xdr:cxnSp macro="">
      <xdr:nvCxnSpPr>
        <xdr:cNvPr id="160" name="Raven puščični povezovalnik 159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CxnSpPr/>
      </xdr:nvCxnSpPr>
      <xdr:spPr>
        <a:xfrm flipV="1">
          <a:off x="952500" y="9215438"/>
          <a:ext cx="1" cy="33337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61</xdr:row>
      <xdr:rowOff>15240</xdr:rowOff>
    </xdr:from>
    <xdr:to>
      <xdr:col>5</xdr:col>
      <xdr:colOff>426720</xdr:colOff>
      <xdr:row>62</xdr:row>
      <xdr:rowOff>144780</xdr:rowOff>
    </xdr:to>
    <xdr:cxnSp macro="">
      <xdr:nvCxnSpPr>
        <xdr:cNvPr id="164" name="Raven puščični povezovalnik 16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CxnSpPr/>
      </xdr:nvCxnSpPr>
      <xdr:spPr>
        <a:xfrm flipH="1" flipV="1">
          <a:off x="4686300" y="8793480"/>
          <a:ext cx="7620" cy="3124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309563</xdr:colOff>
      <xdr:row>60</xdr:row>
      <xdr:rowOff>190500</xdr:rowOff>
    </xdr:from>
    <xdr:to>
      <xdr:col>9</xdr:col>
      <xdr:colOff>309563</xdr:colOff>
      <xdr:row>63</xdr:row>
      <xdr:rowOff>7937</xdr:rowOff>
    </xdr:to>
    <xdr:cxnSp macro="">
      <xdr:nvCxnSpPr>
        <xdr:cNvPr id="165" name="Raven puščični povezovalnik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CxnSpPr/>
      </xdr:nvCxnSpPr>
      <xdr:spPr>
        <a:xfrm flipV="1">
          <a:off x="7493001" y="11715750"/>
          <a:ext cx="0" cy="41275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305435</xdr:colOff>
      <xdr:row>61</xdr:row>
      <xdr:rowOff>15875</xdr:rowOff>
    </xdr:from>
    <xdr:to>
      <xdr:col>1</xdr:col>
      <xdr:colOff>309563</xdr:colOff>
      <xdr:row>62</xdr:row>
      <xdr:rowOff>182245</xdr:rowOff>
    </xdr:to>
    <xdr:cxnSp macro="">
      <xdr:nvCxnSpPr>
        <xdr:cNvPr id="166" name="Raven puščični povezovalnik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CxnSpPr/>
      </xdr:nvCxnSpPr>
      <xdr:spPr>
        <a:xfrm flipV="1">
          <a:off x="972185" y="11739563"/>
          <a:ext cx="4128" cy="36480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412750</xdr:colOff>
      <xdr:row>74</xdr:row>
      <xdr:rowOff>39688</xdr:rowOff>
    </xdr:from>
    <xdr:to>
      <xdr:col>5</xdr:col>
      <xdr:colOff>417080</xdr:colOff>
      <xdr:row>75</xdr:row>
      <xdr:rowOff>180542</xdr:rowOff>
    </xdr:to>
    <xdr:cxnSp macro="">
      <xdr:nvCxnSpPr>
        <xdr:cNvPr id="168" name="Raven puščični povezovalnik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CxnSpPr/>
      </xdr:nvCxnSpPr>
      <xdr:spPr>
        <a:xfrm>
          <a:off x="4564063" y="14271626"/>
          <a:ext cx="4330" cy="33929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378634</xdr:colOff>
      <xdr:row>74</xdr:row>
      <xdr:rowOff>79375</xdr:rowOff>
    </xdr:from>
    <xdr:to>
      <xdr:col>9</xdr:col>
      <xdr:colOff>381000</xdr:colOff>
      <xdr:row>75</xdr:row>
      <xdr:rowOff>163658</xdr:rowOff>
    </xdr:to>
    <xdr:cxnSp macro="">
      <xdr:nvCxnSpPr>
        <xdr:cNvPr id="169" name="Raven puščični povezovalnik 16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CxnSpPr/>
      </xdr:nvCxnSpPr>
      <xdr:spPr>
        <a:xfrm flipV="1">
          <a:off x="7562072" y="14311313"/>
          <a:ext cx="2366" cy="2827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327660</xdr:colOff>
      <xdr:row>74</xdr:row>
      <xdr:rowOff>22860</xdr:rowOff>
    </xdr:from>
    <xdr:to>
      <xdr:col>1</xdr:col>
      <xdr:colOff>327660</xdr:colOff>
      <xdr:row>75</xdr:row>
      <xdr:rowOff>160020</xdr:rowOff>
    </xdr:to>
    <xdr:cxnSp macro="">
      <xdr:nvCxnSpPr>
        <xdr:cNvPr id="170" name="Raven puščični povezovalnik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CxnSpPr/>
      </xdr:nvCxnSpPr>
      <xdr:spPr>
        <a:xfrm flipV="1">
          <a:off x="1013460" y="11178540"/>
          <a:ext cx="0" cy="32004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395655</xdr:colOff>
      <xdr:row>88</xdr:row>
      <xdr:rowOff>47624</xdr:rowOff>
    </xdr:from>
    <xdr:to>
      <xdr:col>5</xdr:col>
      <xdr:colOff>396875</xdr:colOff>
      <xdr:row>89</xdr:row>
      <xdr:rowOff>190133</xdr:rowOff>
    </xdr:to>
    <xdr:cxnSp macro="">
      <xdr:nvCxnSpPr>
        <xdr:cNvPr id="176" name="Raven puščični povezovalnik 17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CxnSpPr/>
      </xdr:nvCxnSpPr>
      <xdr:spPr>
        <a:xfrm flipH="1">
          <a:off x="4546968" y="16978312"/>
          <a:ext cx="1220" cy="34094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370718</xdr:colOff>
      <xdr:row>88</xdr:row>
      <xdr:rowOff>7937</xdr:rowOff>
    </xdr:from>
    <xdr:to>
      <xdr:col>9</xdr:col>
      <xdr:colOff>373060</xdr:colOff>
      <xdr:row>89</xdr:row>
      <xdr:rowOff>193164</xdr:rowOff>
    </xdr:to>
    <xdr:cxnSp macro="">
      <xdr:nvCxnSpPr>
        <xdr:cNvPr id="177" name="Raven puščični povezovalnik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CxnSpPr/>
      </xdr:nvCxnSpPr>
      <xdr:spPr>
        <a:xfrm flipV="1">
          <a:off x="7554156" y="16938625"/>
          <a:ext cx="2342" cy="38366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327660</xdr:colOff>
      <xdr:row>88</xdr:row>
      <xdr:rowOff>22860</xdr:rowOff>
    </xdr:from>
    <xdr:to>
      <xdr:col>1</xdr:col>
      <xdr:colOff>327660</xdr:colOff>
      <xdr:row>89</xdr:row>
      <xdr:rowOff>160020</xdr:rowOff>
    </xdr:to>
    <xdr:cxnSp macro="">
      <xdr:nvCxnSpPr>
        <xdr:cNvPr id="178" name="Raven puščični povezovalnik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CxnSpPr/>
      </xdr:nvCxnSpPr>
      <xdr:spPr>
        <a:xfrm flipV="1">
          <a:off x="1013460" y="13555980"/>
          <a:ext cx="0" cy="32004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341312</xdr:colOff>
      <xdr:row>103</xdr:row>
      <xdr:rowOff>7937</xdr:rowOff>
    </xdr:from>
    <xdr:to>
      <xdr:col>9</xdr:col>
      <xdr:colOff>344464</xdr:colOff>
      <xdr:row>104</xdr:row>
      <xdr:rowOff>194018</xdr:rowOff>
    </xdr:to>
    <xdr:cxnSp macro="">
      <xdr:nvCxnSpPr>
        <xdr:cNvPr id="32" name="Raven puščični povezovalnik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flipH="1" flipV="1">
          <a:off x="7524750" y="19827875"/>
          <a:ext cx="3152" cy="38451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327660</xdr:colOff>
      <xdr:row>103</xdr:row>
      <xdr:rowOff>22860</xdr:rowOff>
    </xdr:from>
    <xdr:to>
      <xdr:col>1</xdr:col>
      <xdr:colOff>327660</xdr:colOff>
      <xdr:row>104</xdr:row>
      <xdr:rowOff>160020</xdr:rowOff>
    </xdr:to>
    <xdr:cxnSp macro="">
      <xdr:nvCxnSpPr>
        <xdr:cNvPr id="33" name="Raven puščični povezovalnik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flipV="1">
          <a:off x="1013460" y="16116300"/>
          <a:ext cx="0" cy="32004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449580</xdr:colOff>
      <xdr:row>117</xdr:row>
      <xdr:rowOff>7620</xdr:rowOff>
    </xdr:from>
    <xdr:to>
      <xdr:col>5</xdr:col>
      <xdr:colOff>449580</xdr:colOff>
      <xdr:row>119</xdr:row>
      <xdr:rowOff>7620</xdr:rowOff>
    </xdr:to>
    <xdr:cxnSp macro="">
      <xdr:nvCxnSpPr>
        <xdr:cNvPr id="36" name="Raven puščični povezovalnik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flipV="1">
          <a:off x="4716780" y="18912840"/>
          <a:ext cx="0" cy="37338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301625</xdr:colOff>
      <xdr:row>116</xdr:row>
      <xdr:rowOff>195994</xdr:rowOff>
    </xdr:from>
    <xdr:to>
      <xdr:col>9</xdr:col>
      <xdr:colOff>302239</xdr:colOff>
      <xdr:row>118</xdr:row>
      <xdr:rowOff>174624</xdr:rowOff>
    </xdr:to>
    <xdr:cxnSp macro="">
      <xdr:nvCxnSpPr>
        <xdr:cNvPr id="37" name="Raven puščični povezovalnik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flipV="1">
          <a:off x="7485063" y="22516244"/>
          <a:ext cx="614" cy="37550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283577</xdr:colOff>
      <xdr:row>117</xdr:row>
      <xdr:rowOff>15874</xdr:rowOff>
    </xdr:from>
    <xdr:to>
      <xdr:col>1</xdr:col>
      <xdr:colOff>293688</xdr:colOff>
      <xdr:row>119</xdr:row>
      <xdr:rowOff>17634</xdr:rowOff>
    </xdr:to>
    <xdr:cxnSp macro="">
      <xdr:nvCxnSpPr>
        <xdr:cNvPr id="38" name="Raven puščični povezovalnik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flipV="1">
          <a:off x="950327" y="22534562"/>
          <a:ext cx="10111" cy="39863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457689</xdr:colOff>
      <xdr:row>131</xdr:row>
      <xdr:rowOff>23813</xdr:rowOff>
    </xdr:from>
    <xdr:to>
      <xdr:col>5</xdr:col>
      <xdr:colOff>460375</xdr:colOff>
      <xdr:row>132</xdr:row>
      <xdr:rowOff>149959</xdr:rowOff>
    </xdr:to>
    <xdr:cxnSp macro="">
      <xdr:nvCxnSpPr>
        <xdr:cNvPr id="40" name="Raven puščični povezovalnik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flipV="1">
          <a:off x="4609002" y="25233313"/>
          <a:ext cx="2686" cy="32458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358140</xdr:colOff>
      <xdr:row>130</xdr:row>
      <xdr:rowOff>175260</xdr:rowOff>
    </xdr:from>
    <xdr:to>
      <xdr:col>9</xdr:col>
      <xdr:colOff>365760</xdr:colOff>
      <xdr:row>133</xdr:row>
      <xdr:rowOff>15240</xdr:rowOff>
    </xdr:to>
    <xdr:cxnSp macro="">
      <xdr:nvCxnSpPr>
        <xdr:cNvPr id="41" name="Raven puščični povezovalni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flipV="1">
          <a:off x="7741920" y="21633180"/>
          <a:ext cx="7620" cy="41148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299062</xdr:colOff>
      <xdr:row>131</xdr:row>
      <xdr:rowOff>39687</xdr:rowOff>
    </xdr:from>
    <xdr:to>
      <xdr:col>1</xdr:col>
      <xdr:colOff>301626</xdr:colOff>
      <xdr:row>132</xdr:row>
      <xdr:rowOff>165832</xdr:rowOff>
    </xdr:to>
    <xdr:cxnSp macro="">
      <xdr:nvCxnSpPr>
        <xdr:cNvPr id="42" name="Raven puščični povezovalnik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flipV="1">
          <a:off x="965812" y="25249187"/>
          <a:ext cx="2564" cy="32458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995135</xdr:colOff>
      <xdr:row>0</xdr:row>
      <xdr:rowOff>10886</xdr:rowOff>
    </xdr:from>
    <xdr:to>
      <xdr:col>20</xdr:col>
      <xdr:colOff>115780</xdr:colOff>
      <xdr:row>22</xdr:row>
      <xdr:rowOff>37581</xdr:rowOff>
    </xdr:to>
    <xdr:pic>
      <xdr:nvPicPr>
        <xdr:cNvPr id="111" name="Slika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4735" y="10886"/>
          <a:ext cx="4895238" cy="4109745"/>
        </a:xfrm>
        <a:prstGeom prst="rect">
          <a:avLst/>
        </a:prstGeom>
      </xdr:spPr>
    </xdr:pic>
    <xdr:clientData/>
  </xdr:twoCellAnchor>
  <xdr:twoCellAnchor>
    <xdr:from>
      <xdr:col>17</xdr:col>
      <xdr:colOff>522514</xdr:colOff>
      <xdr:row>7</xdr:row>
      <xdr:rowOff>119742</xdr:rowOff>
    </xdr:from>
    <xdr:to>
      <xdr:col>17</xdr:col>
      <xdr:colOff>533400</xdr:colOff>
      <xdr:row>11</xdr:row>
      <xdr:rowOff>108857</xdr:rowOff>
    </xdr:to>
    <xdr:cxnSp macro="">
      <xdr:nvCxnSpPr>
        <xdr:cNvPr id="113" name="Raven puščični povezovalnik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flipH="1">
          <a:off x="13498285" y="1415142"/>
          <a:ext cx="10886" cy="772886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140302</xdr:colOff>
      <xdr:row>16</xdr:row>
      <xdr:rowOff>54429</xdr:rowOff>
    </xdr:from>
    <xdr:to>
      <xdr:col>17</xdr:col>
      <xdr:colOff>140303</xdr:colOff>
      <xdr:row>19</xdr:row>
      <xdr:rowOff>119742</xdr:rowOff>
    </xdr:to>
    <xdr:cxnSp macro="">
      <xdr:nvCxnSpPr>
        <xdr:cNvPr id="148" name="Raven puščični povezovalnik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flipV="1">
          <a:off x="13221302" y="3144762"/>
          <a:ext cx="1" cy="63681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10581</xdr:colOff>
      <xdr:row>9</xdr:row>
      <xdr:rowOff>190500</xdr:rowOff>
    </xdr:from>
    <xdr:to>
      <xdr:col>19</xdr:col>
      <xdr:colOff>16930</xdr:colOff>
      <xdr:row>14</xdr:row>
      <xdr:rowOff>54428</xdr:rowOff>
    </xdr:to>
    <xdr:cxnSp macro="">
      <xdr:nvCxnSpPr>
        <xdr:cNvPr id="150" name="Raven puščični povezovalnik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>
          <a:off x="14414498" y="1926167"/>
          <a:ext cx="6349" cy="837594"/>
        </a:xfrm>
        <a:prstGeom prst="straightConnector1">
          <a:avLst/>
        </a:prstGeom>
        <a:ln w="76200">
          <a:solidFill>
            <a:srgbClr val="33CC33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478971</xdr:colOff>
      <xdr:row>16</xdr:row>
      <xdr:rowOff>43543</xdr:rowOff>
    </xdr:from>
    <xdr:to>
      <xdr:col>16</xdr:col>
      <xdr:colOff>478971</xdr:colOff>
      <xdr:row>19</xdr:row>
      <xdr:rowOff>119744</xdr:rowOff>
    </xdr:to>
    <xdr:cxnSp macro="">
      <xdr:nvCxnSpPr>
        <xdr:cNvPr id="151" name="Raven puščični povezovalnik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flipV="1">
          <a:off x="12845142" y="3048000"/>
          <a:ext cx="0" cy="631373"/>
        </a:xfrm>
        <a:prstGeom prst="straightConnector1">
          <a:avLst/>
        </a:prstGeom>
        <a:ln w="76200">
          <a:solidFill>
            <a:srgbClr val="33CC33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16933</xdr:colOff>
      <xdr:row>10</xdr:row>
      <xdr:rowOff>33867</xdr:rowOff>
    </xdr:from>
    <xdr:to>
      <xdr:col>4</xdr:col>
      <xdr:colOff>1174326</xdr:colOff>
      <xdr:row>15</xdr:row>
      <xdr:rowOff>153247</xdr:rowOff>
    </xdr:to>
    <xdr:pic>
      <xdr:nvPicPr>
        <xdr:cNvPr id="174" name="Slika 17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1921934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40054</xdr:rowOff>
    </xdr:from>
    <xdr:to>
      <xdr:col>4</xdr:col>
      <xdr:colOff>1157393</xdr:colOff>
      <xdr:row>29</xdr:row>
      <xdr:rowOff>167901</xdr:rowOff>
    </xdr:to>
    <xdr:pic>
      <xdr:nvPicPr>
        <xdr:cNvPr id="175" name="Slika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56016"/>
          <a:ext cx="4073508" cy="1080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42334</xdr:rowOff>
    </xdr:from>
    <xdr:to>
      <xdr:col>4</xdr:col>
      <xdr:colOff>1157393</xdr:colOff>
      <xdr:row>42</xdr:row>
      <xdr:rowOff>170181</xdr:rowOff>
    </xdr:to>
    <xdr:pic>
      <xdr:nvPicPr>
        <xdr:cNvPr id="180" name="Slika 17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7334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67733</xdr:colOff>
      <xdr:row>50</xdr:row>
      <xdr:rowOff>33867</xdr:rowOff>
    </xdr:from>
    <xdr:to>
      <xdr:col>4</xdr:col>
      <xdr:colOff>1225126</xdr:colOff>
      <xdr:row>55</xdr:row>
      <xdr:rowOff>153247</xdr:rowOff>
    </xdr:to>
    <xdr:pic>
      <xdr:nvPicPr>
        <xdr:cNvPr id="181" name="Slika 18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" y="9474200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33866</xdr:rowOff>
    </xdr:from>
    <xdr:to>
      <xdr:col>4</xdr:col>
      <xdr:colOff>1157393</xdr:colOff>
      <xdr:row>68</xdr:row>
      <xdr:rowOff>153246</xdr:rowOff>
    </xdr:to>
    <xdr:pic>
      <xdr:nvPicPr>
        <xdr:cNvPr id="182" name="Slika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9533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76</xdr:row>
      <xdr:rowOff>33867</xdr:rowOff>
    </xdr:from>
    <xdr:to>
      <xdr:col>4</xdr:col>
      <xdr:colOff>1182793</xdr:colOff>
      <xdr:row>81</xdr:row>
      <xdr:rowOff>153247</xdr:rowOff>
    </xdr:to>
    <xdr:pic>
      <xdr:nvPicPr>
        <xdr:cNvPr id="183" name="Slika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4384867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33867</xdr:rowOff>
    </xdr:from>
    <xdr:to>
      <xdr:col>4</xdr:col>
      <xdr:colOff>1157393</xdr:colOff>
      <xdr:row>95</xdr:row>
      <xdr:rowOff>153247</xdr:rowOff>
    </xdr:to>
    <xdr:pic>
      <xdr:nvPicPr>
        <xdr:cNvPr id="184" name="Slika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26467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</xdr:colOff>
      <xdr:row>105</xdr:row>
      <xdr:rowOff>16933</xdr:rowOff>
    </xdr:from>
    <xdr:to>
      <xdr:col>4</xdr:col>
      <xdr:colOff>1191259</xdr:colOff>
      <xdr:row>110</xdr:row>
      <xdr:rowOff>136313</xdr:rowOff>
    </xdr:to>
    <xdr:pic>
      <xdr:nvPicPr>
        <xdr:cNvPr id="185" name="Slika 18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19837400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33867</xdr:colOff>
      <xdr:row>119</xdr:row>
      <xdr:rowOff>33867</xdr:rowOff>
    </xdr:from>
    <xdr:to>
      <xdr:col>4</xdr:col>
      <xdr:colOff>1191260</xdr:colOff>
      <xdr:row>124</xdr:row>
      <xdr:rowOff>161714</xdr:rowOff>
    </xdr:to>
    <xdr:pic>
      <xdr:nvPicPr>
        <xdr:cNvPr id="186" name="Slika 18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22495934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16934</xdr:colOff>
      <xdr:row>133</xdr:row>
      <xdr:rowOff>42334</xdr:rowOff>
    </xdr:from>
    <xdr:to>
      <xdr:col>4</xdr:col>
      <xdr:colOff>1174327</xdr:colOff>
      <xdr:row>138</xdr:row>
      <xdr:rowOff>170180</xdr:rowOff>
    </xdr:to>
    <xdr:pic>
      <xdr:nvPicPr>
        <xdr:cNvPr id="187" name="Slika 18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4" y="25137534"/>
          <a:ext cx="41376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432289</xdr:colOff>
      <xdr:row>35</xdr:row>
      <xdr:rowOff>21982</xdr:rowOff>
    </xdr:from>
    <xdr:to>
      <xdr:col>5</xdr:col>
      <xdr:colOff>432289</xdr:colOff>
      <xdr:row>37</xdr:row>
      <xdr:rowOff>29309</xdr:rowOff>
    </xdr:to>
    <xdr:cxnSp macro="">
      <xdr:nvCxnSpPr>
        <xdr:cNvPr id="99" name="Raven puščični povezovalnik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4593981" y="6740770"/>
          <a:ext cx="0" cy="395654"/>
        </a:xfrm>
        <a:prstGeom prst="straightConnector1">
          <a:avLst/>
        </a:prstGeom>
        <a:ln w="2857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373673</xdr:colOff>
      <xdr:row>35</xdr:row>
      <xdr:rowOff>7327</xdr:rowOff>
    </xdr:from>
    <xdr:to>
      <xdr:col>1</xdr:col>
      <xdr:colOff>373674</xdr:colOff>
      <xdr:row>37</xdr:row>
      <xdr:rowOff>29308</xdr:rowOff>
    </xdr:to>
    <xdr:cxnSp macro="">
      <xdr:nvCxnSpPr>
        <xdr:cNvPr id="100" name="Raven puščični povezovalnik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 flipH="1" flipV="1">
          <a:off x="1040423" y="6726115"/>
          <a:ext cx="1" cy="41030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1246909</xdr:colOff>
      <xdr:row>24</xdr:row>
      <xdr:rowOff>48491</xdr:rowOff>
    </xdr:from>
    <xdr:to>
      <xdr:col>13</xdr:col>
      <xdr:colOff>20781</xdr:colOff>
      <xdr:row>28</xdr:row>
      <xdr:rowOff>110836</xdr:rowOff>
    </xdr:to>
    <xdr:sp macro="" textlink="">
      <xdr:nvSpPr>
        <xdr:cNvPr id="48" name="PoljeZBesedilom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4225636" y="4454236"/>
          <a:ext cx="6352309" cy="7827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m</a:t>
          </a:r>
          <a:r>
            <a:rPr lang="sl-SI" sz="1100" b="1" baseline="0">
              <a:solidFill>
                <a:schemeClr val="tx1">
                  <a:lumMod val="95000"/>
                  <a:lumOff val="5000"/>
                </a:schemeClr>
              </a:solidFill>
            </a:rPr>
            <a:t>anj</a:t>
          </a:r>
          <a:r>
            <a:rPr lang="sl-SI" sz="1100" baseline="0">
              <a:solidFill>
                <a:schemeClr val="tx1">
                  <a:lumMod val="95000"/>
                  <a:lumOff val="5000"/>
                </a:schemeClr>
              </a:solidFill>
            </a:rPr>
            <a:t> dni delavci delajo, </a:t>
          </a:r>
          <a:r>
            <a:rPr lang="sl-SI" sz="1100" b="1" baseline="0">
              <a:solidFill>
                <a:schemeClr val="tx1">
                  <a:lumMod val="95000"/>
                  <a:lumOff val="5000"/>
                </a:schemeClr>
              </a:solidFill>
            </a:rPr>
            <a:t>več</a:t>
          </a:r>
          <a:r>
            <a:rPr lang="sl-SI" sz="1100" baseline="0">
              <a:solidFill>
                <a:schemeClr val="tx1">
                  <a:lumMod val="95000"/>
                  <a:lumOff val="5000"/>
                </a:schemeClr>
              </a:solidFill>
            </a:rPr>
            <a:t> delavcev porebujejo OB-razmerje</a:t>
          </a:r>
          <a:br>
            <a:rPr lang="sl-SI" sz="1100" baseline="0">
              <a:solidFill>
                <a:schemeClr val="tx1">
                  <a:lumMod val="95000"/>
                  <a:lumOff val="5000"/>
                </a:schemeClr>
              </a:solidFill>
            </a:rPr>
          </a:br>
          <a:r>
            <a:rPr lang="sl-SI" sz="1100" baseline="0">
              <a:solidFill>
                <a:schemeClr val="tx1">
                  <a:lumMod val="95000"/>
                  <a:lumOff val="5000"/>
                </a:schemeClr>
              </a:solidFill>
            </a:rPr>
            <a:t>             </a:t>
          </a:r>
          <a:r>
            <a:rPr lang="sl-SI" sz="1100" b="1" u="sng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več</a:t>
          </a:r>
          <a:r>
            <a:rPr lang="sl-SI" sz="110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 ur delavci delajo na dan, </a:t>
          </a:r>
          <a:r>
            <a:rPr lang="sl-SI" sz="1100" b="1" u="sng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manj</a:t>
          </a:r>
          <a:r>
            <a:rPr lang="sl-SI" sz="110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 delavcev potrebujejo OB-sorazmerje</a:t>
          </a:r>
          <a:endParaRPr lang="sl-SI" sz="1100" baseline="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5</xdr:col>
      <xdr:colOff>432289</xdr:colOff>
      <xdr:row>8</xdr:row>
      <xdr:rowOff>36635</xdr:rowOff>
    </xdr:from>
    <xdr:to>
      <xdr:col>5</xdr:col>
      <xdr:colOff>432289</xdr:colOff>
      <xdr:row>10</xdr:row>
      <xdr:rowOff>14653</xdr:rowOff>
    </xdr:to>
    <xdr:cxnSp macro="">
      <xdr:nvCxnSpPr>
        <xdr:cNvPr id="107" name="Raven puščični povezovalnik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>
          <a:off x="4593981" y="1567962"/>
          <a:ext cx="0" cy="37367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373673</xdr:colOff>
      <xdr:row>8</xdr:row>
      <xdr:rowOff>0</xdr:rowOff>
    </xdr:from>
    <xdr:to>
      <xdr:col>1</xdr:col>
      <xdr:colOff>381000</xdr:colOff>
      <xdr:row>10</xdr:row>
      <xdr:rowOff>0</xdr:rowOff>
    </xdr:to>
    <xdr:cxnSp macro="">
      <xdr:nvCxnSpPr>
        <xdr:cNvPr id="108" name="Raven puščični povezovalnik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flipH="1">
          <a:off x="1040423" y="1531327"/>
          <a:ext cx="7327" cy="39565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1235026</xdr:colOff>
      <xdr:row>11</xdr:row>
      <xdr:rowOff>163830</xdr:rowOff>
    </xdr:from>
    <xdr:to>
      <xdr:col>13</xdr:col>
      <xdr:colOff>8898</xdr:colOff>
      <xdr:row>16</xdr:row>
      <xdr:rowOff>35382</xdr:rowOff>
    </xdr:to>
    <xdr:sp macro="" textlink="">
      <xdr:nvSpPr>
        <xdr:cNvPr id="109" name="PoljeZBesedilom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/>
      </xdr:nvSpPr>
      <xdr:spPr>
        <a:xfrm>
          <a:off x="4151141" y="2288638"/>
          <a:ext cx="6144757" cy="82405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ysClr val="windowText" lastClr="000000"/>
              </a:solidFill>
            </a:rPr>
            <a:t>manjša</a:t>
          </a:r>
          <a:r>
            <a:rPr lang="sl-SI" sz="1100" baseline="0">
              <a:solidFill>
                <a:sysClr val="windowText" lastClr="000000"/>
              </a:solidFill>
            </a:rPr>
            <a:t> je dolžina posode, </a:t>
          </a:r>
          <a:r>
            <a:rPr lang="sl-SI" sz="1100" b="1" u="sng" baseline="0">
              <a:solidFill>
                <a:sysClr val="windowText" lastClr="000000"/>
              </a:solidFill>
            </a:rPr>
            <a:t>večja</a:t>
          </a:r>
          <a:r>
            <a:rPr lang="sl-SI" sz="1100" baseline="0">
              <a:solidFill>
                <a:sysClr val="windowText" lastClr="000000"/>
              </a:solidFill>
            </a:rPr>
            <a:t> je višina vode OB-sorazmerje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bg1">
                  <a:lumMod val="65000"/>
                </a:schemeClr>
              </a:solidFill>
            </a:rPr>
            <a:t>manjša</a:t>
          </a:r>
          <a:r>
            <a:rPr lang="sl-SI" sz="1100" b="1" baseline="0">
              <a:solidFill>
                <a:schemeClr val="bg1">
                  <a:lumMod val="65000"/>
                </a:schemeClr>
              </a:solidFill>
            </a:rPr>
            <a:t> </a:t>
          </a:r>
          <a:r>
            <a:rPr lang="sl-SI" sz="1100" baseline="0">
              <a:solidFill>
                <a:schemeClr val="bg1">
                  <a:lumMod val="65000"/>
                </a:schemeClr>
              </a:solidFill>
            </a:rPr>
            <a:t>je širina posode, </a:t>
          </a:r>
          <a:r>
            <a:rPr lang="sl-SI" sz="1100" b="1" baseline="0">
              <a:solidFill>
                <a:schemeClr val="bg1">
                  <a:lumMod val="65000"/>
                </a:schemeClr>
              </a:solidFill>
            </a:rPr>
            <a:t>večja</a:t>
          </a:r>
          <a:r>
            <a:rPr lang="sl-SI" sz="1100" baseline="0">
              <a:solidFill>
                <a:schemeClr val="bg1">
                  <a:lumMod val="65000"/>
                </a:schemeClr>
              </a:solidFill>
            </a:rPr>
            <a:t> je višina vode OB-sorazmerje</a:t>
          </a:r>
        </a:p>
      </xdr:txBody>
    </xdr:sp>
    <xdr:clientData/>
  </xdr:twoCellAnchor>
  <xdr:twoCellAnchor>
    <xdr:from>
      <xdr:col>3</xdr:col>
      <xdr:colOff>762000</xdr:colOff>
      <xdr:row>6</xdr:row>
      <xdr:rowOff>76200</xdr:rowOff>
    </xdr:from>
    <xdr:to>
      <xdr:col>3</xdr:col>
      <xdr:colOff>762000</xdr:colOff>
      <xdr:row>7</xdr:row>
      <xdr:rowOff>33866</xdr:rowOff>
    </xdr:to>
    <xdr:cxnSp macro="">
      <xdr:nvCxnSpPr>
        <xdr:cNvPr id="115" name="Raven povezovalnik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>
          <a:off x="2910840" y="1173480"/>
          <a:ext cx="0" cy="140546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684</xdr:colOff>
      <xdr:row>40</xdr:row>
      <xdr:rowOff>1758</xdr:rowOff>
    </xdr:from>
    <xdr:to>
      <xdr:col>13</xdr:col>
      <xdr:colOff>26239</xdr:colOff>
      <xdr:row>44</xdr:row>
      <xdr:rowOff>64103</xdr:rowOff>
    </xdr:to>
    <xdr:sp macro="" textlink="">
      <xdr:nvSpPr>
        <xdr:cNvPr id="117" name="PoljeZBesedilom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/>
      </xdr:nvSpPr>
      <xdr:spPr>
        <a:xfrm>
          <a:off x="4162376" y="7680373"/>
          <a:ext cx="6150863" cy="8243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ysClr val="windowText" lastClr="000000"/>
              </a:solidFill>
            </a:rPr>
            <a:t>več</a:t>
          </a:r>
          <a:r>
            <a:rPr lang="sl-SI" sz="1100" baseline="0">
              <a:solidFill>
                <a:sysClr val="windowText" lastClr="000000"/>
              </a:solidFill>
            </a:rPr>
            <a:t> kg preje, </a:t>
          </a:r>
          <a:r>
            <a:rPr lang="sl-SI" sz="1100" b="1" u="sng" baseline="0">
              <a:solidFill>
                <a:sysClr val="windowText" lastClr="000000"/>
              </a:solidFill>
            </a:rPr>
            <a:t>večja</a:t>
          </a:r>
          <a:r>
            <a:rPr lang="sl-SI" sz="1100" baseline="0">
              <a:solidFill>
                <a:sysClr val="windowText" lastClr="000000"/>
              </a:solidFill>
            </a:rPr>
            <a:t> širina blaga PREMO-sorazmerje</a:t>
          </a:r>
        </a:p>
        <a:p>
          <a:r>
            <a:rPr lang="sl-SI" sz="1100" baseline="0">
              <a:solidFill>
                <a:schemeClr val="bg1">
                  <a:lumMod val="65000"/>
                </a:schemeClr>
              </a:solidFill>
            </a:rPr>
            <a:t>             </a:t>
          </a:r>
          <a:r>
            <a:rPr lang="sl-SI" sz="1100" b="1" u="sng" baseline="0">
              <a:solidFill>
                <a:schemeClr val="bg1">
                  <a:lumMod val="65000"/>
                </a:schemeClr>
              </a:solidFill>
            </a:rPr>
            <a:t>večja</a:t>
          </a:r>
          <a:r>
            <a:rPr lang="sl-SI" sz="1100" baseline="0">
              <a:solidFill>
                <a:schemeClr val="bg1">
                  <a:lumMod val="65000"/>
                </a:schemeClr>
              </a:solidFill>
            </a:rPr>
            <a:t> dolžina blaga, </a:t>
          </a:r>
          <a:r>
            <a:rPr lang="sl-SI" sz="1100" b="1" u="sng" baseline="0">
              <a:solidFill>
                <a:schemeClr val="bg1">
                  <a:lumMod val="65000"/>
                </a:schemeClr>
              </a:solidFill>
            </a:rPr>
            <a:t>manjša</a:t>
          </a:r>
          <a:r>
            <a:rPr lang="sl-SI" sz="1100" baseline="0">
              <a:solidFill>
                <a:schemeClr val="bg1">
                  <a:lumMod val="65000"/>
                </a:schemeClr>
              </a:solidFill>
            </a:rPr>
            <a:t> širina blaga OBRATNO-sorazmerje</a:t>
          </a:r>
        </a:p>
      </xdr:txBody>
    </xdr:sp>
    <xdr:clientData/>
  </xdr:twoCellAnchor>
  <xdr:twoCellAnchor>
    <xdr:from>
      <xdr:col>7</xdr:col>
      <xdr:colOff>450850</xdr:colOff>
      <xdr:row>6</xdr:row>
      <xdr:rowOff>114300</xdr:rowOff>
    </xdr:from>
    <xdr:to>
      <xdr:col>7</xdr:col>
      <xdr:colOff>450850</xdr:colOff>
      <xdr:row>7</xdr:row>
      <xdr:rowOff>6350</xdr:rowOff>
    </xdr:to>
    <xdr:cxnSp macro="">
      <xdr:nvCxnSpPr>
        <xdr:cNvPr id="124" name="Raven povezovalnik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>
          <a:off x="6227763" y="1200150"/>
          <a:ext cx="0" cy="7302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50</xdr:row>
      <xdr:rowOff>38100</xdr:rowOff>
    </xdr:from>
    <xdr:to>
      <xdr:col>13</xdr:col>
      <xdr:colOff>31172</xdr:colOff>
      <xdr:row>54</xdr:row>
      <xdr:rowOff>94095</xdr:rowOff>
    </xdr:to>
    <xdr:sp macro="" textlink="">
      <xdr:nvSpPr>
        <xdr:cNvPr id="133" name="PoljeZBesedilom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/>
      </xdr:nvSpPr>
      <xdr:spPr>
        <a:xfrm>
          <a:off x="4241800" y="9315450"/>
          <a:ext cx="6349422" cy="7989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manj</a:t>
          </a:r>
          <a:r>
            <a:rPr lang="sl-SI" sz="1100" baseline="0">
              <a:solidFill>
                <a:srgbClr val="C00000"/>
              </a:solidFill>
            </a:rPr>
            <a:t> kg blaga prepeljemo, </a:t>
          </a:r>
          <a:r>
            <a:rPr lang="sl-SI" sz="1100" b="1" u="sng" baseline="0">
              <a:solidFill>
                <a:srgbClr val="C00000"/>
              </a:solidFill>
            </a:rPr>
            <a:t>manjša</a:t>
          </a:r>
          <a:r>
            <a:rPr lang="sl-SI" sz="1100" baseline="0">
              <a:solidFill>
                <a:srgbClr val="C00000"/>
              </a:solidFill>
            </a:rPr>
            <a:t> je vrednost prevoza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km prevoza naredimo,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dražji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je prevoz PREMO-sorazmerje</a:t>
          </a:r>
        </a:p>
      </xdr:txBody>
    </xdr:sp>
    <xdr:clientData/>
  </xdr:twoCellAnchor>
  <xdr:twoCellAnchor>
    <xdr:from>
      <xdr:col>3</xdr:col>
      <xdr:colOff>762000</xdr:colOff>
      <xdr:row>46</xdr:row>
      <xdr:rowOff>78317</xdr:rowOff>
    </xdr:from>
    <xdr:to>
      <xdr:col>10</xdr:col>
      <xdr:colOff>585932</xdr:colOff>
      <xdr:row>46</xdr:row>
      <xdr:rowOff>78317</xdr:rowOff>
    </xdr:to>
    <xdr:cxnSp macro="">
      <xdr:nvCxnSpPr>
        <xdr:cNvPr id="134" name="Raven povezovalnik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>
          <a:off x="2914650" y="8600017"/>
          <a:ext cx="5716732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768350</xdr:colOff>
      <xdr:row>46</xdr:row>
      <xdr:rowOff>76200</xdr:rowOff>
    </xdr:from>
    <xdr:to>
      <xdr:col>3</xdr:col>
      <xdr:colOff>768350</xdr:colOff>
      <xdr:row>47</xdr:row>
      <xdr:rowOff>33866</xdr:rowOff>
    </xdr:to>
    <xdr:cxnSp macro="">
      <xdr:nvCxnSpPr>
        <xdr:cNvPr id="136" name="Raven povezovalnik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>
          <a:off x="2921000" y="8597900"/>
          <a:ext cx="0" cy="141816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581526</xdr:colOff>
      <xdr:row>46</xdr:row>
      <xdr:rowOff>76200</xdr:rowOff>
    </xdr:from>
    <xdr:to>
      <xdr:col>10</xdr:col>
      <xdr:colOff>581526</xdr:colOff>
      <xdr:row>47</xdr:row>
      <xdr:rowOff>25400</xdr:rowOff>
    </xdr:to>
    <xdr:cxnSp macro="">
      <xdr:nvCxnSpPr>
        <xdr:cNvPr id="138" name="Raven puščični povezovalnik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>
          <a:off x="8618621" y="8626642"/>
          <a:ext cx="0" cy="133684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393700</xdr:colOff>
      <xdr:row>46</xdr:row>
      <xdr:rowOff>120650</xdr:rowOff>
    </xdr:from>
    <xdr:to>
      <xdr:col>10</xdr:col>
      <xdr:colOff>514350</xdr:colOff>
      <xdr:row>46</xdr:row>
      <xdr:rowOff>120650</xdr:rowOff>
    </xdr:to>
    <xdr:cxnSp macro="">
      <xdr:nvCxnSpPr>
        <xdr:cNvPr id="140" name="Raven povezovalnik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>
          <a:off x="6184900" y="8642350"/>
          <a:ext cx="237490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406400</xdr:colOff>
      <xdr:row>46</xdr:row>
      <xdr:rowOff>127000</xdr:rowOff>
    </xdr:from>
    <xdr:to>
      <xdr:col>7</xdr:col>
      <xdr:colOff>406400</xdr:colOff>
      <xdr:row>47</xdr:row>
      <xdr:rowOff>88900</xdr:rowOff>
    </xdr:to>
    <xdr:cxnSp macro="">
      <xdr:nvCxnSpPr>
        <xdr:cNvPr id="141" name="Raven povezovalnik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>
          <a:off x="6197600" y="8648700"/>
          <a:ext cx="0" cy="14605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501650</xdr:colOff>
      <xdr:row>46</xdr:row>
      <xdr:rowOff>107950</xdr:rowOff>
    </xdr:from>
    <xdr:to>
      <xdr:col>10</xdr:col>
      <xdr:colOff>501650</xdr:colOff>
      <xdr:row>47</xdr:row>
      <xdr:rowOff>47917</xdr:rowOff>
    </xdr:to>
    <xdr:cxnSp macro="">
      <xdr:nvCxnSpPr>
        <xdr:cNvPr id="142" name="Raven puščični povezovalnik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>
          <a:off x="8547100" y="8629650"/>
          <a:ext cx="0" cy="124117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1231900</xdr:colOff>
      <xdr:row>63</xdr:row>
      <xdr:rowOff>57150</xdr:rowOff>
    </xdr:from>
    <xdr:to>
      <xdr:col>13</xdr:col>
      <xdr:colOff>5772</xdr:colOff>
      <xdr:row>67</xdr:row>
      <xdr:rowOff>113145</xdr:rowOff>
    </xdr:to>
    <xdr:sp macro="" textlink="">
      <xdr:nvSpPr>
        <xdr:cNvPr id="149" name="PoljeZBesedilom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/>
      </xdr:nvSpPr>
      <xdr:spPr>
        <a:xfrm>
          <a:off x="4216400" y="11753850"/>
          <a:ext cx="6349422" cy="7989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ur dela,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izdelkov naredi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večja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je norma,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izdelkov naredi PREMO-sorazmerje</a:t>
          </a:r>
        </a:p>
      </xdr:txBody>
    </xdr:sp>
    <xdr:clientData/>
  </xdr:twoCellAnchor>
  <xdr:twoCellAnchor>
    <xdr:from>
      <xdr:col>3</xdr:col>
      <xdr:colOff>762000</xdr:colOff>
      <xdr:row>59</xdr:row>
      <xdr:rowOff>31750</xdr:rowOff>
    </xdr:from>
    <xdr:to>
      <xdr:col>7</xdr:col>
      <xdr:colOff>431800</xdr:colOff>
      <xdr:row>59</xdr:row>
      <xdr:rowOff>31750</xdr:rowOff>
    </xdr:to>
    <xdr:cxnSp macro="">
      <xdr:nvCxnSpPr>
        <xdr:cNvPr id="152" name="Raven povezovalnik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>
          <a:off x="2914650" y="10972800"/>
          <a:ext cx="3308350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425450</xdr:colOff>
      <xdr:row>59</xdr:row>
      <xdr:rowOff>19050</xdr:rowOff>
    </xdr:from>
    <xdr:to>
      <xdr:col>7</xdr:col>
      <xdr:colOff>425450</xdr:colOff>
      <xdr:row>60</xdr:row>
      <xdr:rowOff>6350</xdr:rowOff>
    </xdr:to>
    <xdr:cxnSp macro="">
      <xdr:nvCxnSpPr>
        <xdr:cNvPr id="153" name="Raven puščični povezovalnik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>
          <a:off x="6216650" y="10960100"/>
          <a:ext cx="0" cy="17145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774700</xdr:colOff>
      <xdr:row>59</xdr:row>
      <xdr:rowOff>31750</xdr:rowOff>
    </xdr:from>
    <xdr:to>
      <xdr:col>3</xdr:col>
      <xdr:colOff>774700</xdr:colOff>
      <xdr:row>59</xdr:row>
      <xdr:rowOff>173566</xdr:rowOff>
    </xdr:to>
    <xdr:cxnSp macro="">
      <xdr:nvCxnSpPr>
        <xdr:cNvPr id="154" name="Raven povezovalnik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>
          <a:off x="2927350" y="10972800"/>
          <a:ext cx="0" cy="141816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609600</xdr:colOff>
      <xdr:row>59</xdr:row>
      <xdr:rowOff>95250</xdr:rowOff>
    </xdr:from>
    <xdr:to>
      <xdr:col>12</xdr:col>
      <xdr:colOff>247650</xdr:colOff>
      <xdr:row>59</xdr:row>
      <xdr:rowOff>95250</xdr:rowOff>
    </xdr:to>
    <xdr:cxnSp macro="">
      <xdr:nvCxnSpPr>
        <xdr:cNvPr id="155" name="Raven povezovalnik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15000" y="11036300"/>
          <a:ext cx="403225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234950</xdr:colOff>
      <xdr:row>59</xdr:row>
      <xdr:rowOff>88900</xdr:rowOff>
    </xdr:from>
    <xdr:to>
      <xdr:col>12</xdr:col>
      <xdr:colOff>234950</xdr:colOff>
      <xdr:row>60</xdr:row>
      <xdr:rowOff>25400</xdr:rowOff>
    </xdr:to>
    <xdr:cxnSp macro="">
      <xdr:nvCxnSpPr>
        <xdr:cNvPr id="156" name="Raven povezovalnik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9734550" y="11029950"/>
          <a:ext cx="0" cy="12065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603250</xdr:colOff>
      <xdr:row>59</xdr:row>
      <xdr:rowOff>88900</xdr:rowOff>
    </xdr:from>
    <xdr:to>
      <xdr:col>6</xdr:col>
      <xdr:colOff>603250</xdr:colOff>
      <xdr:row>60</xdr:row>
      <xdr:rowOff>28867</xdr:rowOff>
    </xdr:to>
    <xdr:cxnSp macro="">
      <xdr:nvCxnSpPr>
        <xdr:cNvPr id="161" name="Raven puščični povezovalnik 160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CxnSpPr/>
      </xdr:nvCxnSpPr>
      <xdr:spPr>
        <a:xfrm>
          <a:off x="5708650" y="11029950"/>
          <a:ext cx="0" cy="124117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76</xdr:row>
      <xdr:rowOff>44450</xdr:rowOff>
    </xdr:from>
    <xdr:to>
      <xdr:col>13</xdr:col>
      <xdr:colOff>62922</xdr:colOff>
      <xdr:row>80</xdr:row>
      <xdr:rowOff>100445</xdr:rowOff>
    </xdr:to>
    <xdr:sp macro="" textlink="">
      <xdr:nvSpPr>
        <xdr:cNvPr id="167" name="PoljeZBesedilom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/>
      </xdr:nvSpPr>
      <xdr:spPr>
        <a:xfrm>
          <a:off x="4273550" y="14160500"/>
          <a:ext cx="6349422" cy="7989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ur dnevno,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izdelkov naredijo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delavcev,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manj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dni OBRATNO-sorazmerje</a:t>
          </a:r>
        </a:p>
      </xdr:txBody>
    </xdr:sp>
    <xdr:clientData/>
  </xdr:twoCellAnchor>
  <xdr:twoCellAnchor>
    <xdr:from>
      <xdr:col>3</xdr:col>
      <xdr:colOff>741680</xdr:colOff>
      <xdr:row>72</xdr:row>
      <xdr:rowOff>69850</xdr:rowOff>
    </xdr:from>
    <xdr:to>
      <xdr:col>11</xdr:col>
      <xdr:colOff>60960</xdr:colOff>
      <xdr:row>72</xdr:row>
      <xdr:rowOff>69850</xdr:rowOff>
    </xdr:to>
    <xdr:cxnSp macro="">
      <xdr:nvCxnSpPr>
        <xdr:cNvPr id="171" name="Raven povezovalnik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CxnSpPr/>
      </xdr:nvCxnSpPr>
      <xdr:spPr>
        <a:xfrm>
          <a:off x="2889135" y="13259377"/>
          <a:ext cx="6059516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756920</xdr:colOff>
      <xdr:row>72</xdr:row>
      <xdr:rowOff>60960</xdr:rowOff>
    </xdr:from>
    <xdr:to>
      <xdr:col>3</xdr:col>
      <xdr:colOff>756920</xdr:colOff>
      <xdr:row>73</xdr:row>
      <xdr:rowOff>48260</xdr:rowOff>
    </xdr:to>
    <xdr:cxnSp macro="">
      <xdr:nvCxnSpPr>
        <xdr:cNvPr id="172" name="Raven puščični povezovalnik 171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CxnSpPr/>
      </xdr:nvCxnSpPr>
      <xdr:spPr>
        <a:xfrm>
          <a:off x="2910840" y="13390880"/>
          <a:ext cx="0" cy="17018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55880</xdr:colOff>
      <xdr:row>72</xdr:row>
      <xdr:rowOff>66040</xdr:rowOff>
    </xdr:from>
    <xdr:to>
      <xdr:col>11</xdr:col>
      <xdr:colOff>55880</xdr:colOff>
      <xdr:row>73</xdr:row>
      <xdr:rowOff>24976</xdr:rowOff>
    </xdr:to>
    <xdr:cxnSp macro="">
      <xdr:nvCxnSpPr>
        <xdr:cNvPr id="179" name="Raven povezovalnik 17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CxnSpPr/>
      </xdr:nvCxnSpPr>
      <xdr:spPr>
        <a:xfrm>
          <a:off x="8956040" y="13395960"/>
          <a:ext cx="0" cy="141816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665018</xdr:colOff>
      <xdr:row>72</xdr:row>
      <xdr:rowOff>127000</xdr:rowOff>
    </xdr:from>
    <xdr:to>
      <xdr:col>8</xdr:col>
      <xdr:colOff>775970</xdr:colOff>
      <xdr:row>72</xdr:row>
      <xdr:rowOff>127000</xdr:rowOff>
    </xdr:to>
    <xdr:cxnSp macro="">
      <xdr:nvCxnSpPr>
        <xdr:cNvPr id="188" name="Raven povezovalnik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CxnSpPr/>
      </xdr:nvCxnSpPr>
      <xdr:spPr>
        <a:xfrm>
          <a:off x="2812473" y="13316527"/>
          <a:ext cx="4329661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72</xdr:row>
      <xdr:rowOff>124691</xdr:rowOff>
    </xdr:from>
    <xdr:to>
      <xdr:col>8</xdr:col>
      <xdr:colOff>762000</xdr:colOff>
      <xdr:row>73</xdr:row>
      <xdr:rowOff>61191</xdr:rowOff>
    </xdr:to>
    <xdr:cxnSp macro="">
      <xdr:nvCxnSpPr>
        <xdr:cNvPr id="189" name="Raven povezovalnik 18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CxnSpPr/>
      </xdr:nvCxnSpPr>
      <xdr:spPr>
        <a:xfrm>
          <a:off x="7128164" y="13314218"/>
          <a:ext cx="0" cy="116609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678873</xdr:colOff>
      <xdr:row>72</xdr:row>
      <xdr:rowOff>124691</xdr:rowOff>
    </xdr:from>
    <xdr:to>
      <xdr:col>3</xdr:col>
      <xdr:colOff>678873</xdr:colOff>
      <xdr:row>73</xdr:row>
      <xdr:rowOff>64658</xdr:rowOff>
    </xdr:to>
    <xdr:cxnSp macro="">
      <xdr:nvCxnSpPr>
        <xdr:cNvPr id="191" name="Raven puščični povezovalnik 190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CxnSpPr/>
      </xdr:nvCxnSpPr>
      <xdr:spPr>
        <a:xfrm>
          <a:off x="2826328" y="13314218"/>
          <a:ext cx="0" cy="12007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1219201</xdr:colOff>
      <xdr:row>90</xdr:row>
      <xdr:rowOff>41563</xdr:rowOff>
    </xdr:from>
    <xdr:to>
      <xdr:col>12</xdr:col>
      <xdr:colOff>1053523</xdr:colOff>
      <xdr:row>94</xdr:row>
      <xdr:rowOff>97558</xdr:rowOff>
    </xdr:to>
    <xdr:sp macro="" textlink="">
      <xdr:nvSpPr>
        <xdr:cNvPr id="192" name="PoljeZBesedilom 19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/>
      </xdr:nvSpPr>
      <xdr:spPr>
        <a:xfrm>
          <a:off x="4197928" y="16570036"/>
          <a:ext cx="6352886" cy="7902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večji</a:t>
          </a:r>
          <a:r>
            <a:rPr lang="sl-SI" sz="1100" baseline="0">
              <a:solidFill>
                <a:srgbClr val="C00000"/>
              </a:solidFill>
            </a:rPr>
            <a:t> zaslužek,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delavcev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manj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dni traja delo,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delavcev OBRATNO-sorazmerje</a:t>
          </a:r>
        </a:p>
      </xdr:txBody>
    </xdr:sp>
    <xdr:clientData/>
  </xdr:twoCellAnchor>
  <xdr:twoCellAnchor>
    <xdr:from>
      <xdr:col>4</xdr:col>
      <xdr:colOff>1087582</xdr:colOff>
      <xdr:row>86</xdr:row>
      <xdr:rowOff>69272</xdr:rowOff>
    </xdr:from>
    <xdr:to>
      <xdr:col>11</xdr:col>
      <xdr:colOff>173182</xdr:colOff>
      <xdr:row>86</xdr:row>
      <xdr:rowOff>69272</xdr:rowOff>
    </xdr:to>
    <xdr:cxnSp macro="">
      <xdr:nvCxnSpPr>
        <xdr:cNvPr id="193" name="Raven povezovalnik 192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CxnSpPr/>
      </xdr:nvCxnSpPr>
      <xdr:spPr>
        <a:xfrm>
          <a:off x="4066309" y="15835745"/>
          <a:ext cx="4994564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1108365</xdr:colOff>
      <xdr:row>86</xdr:row>
      <xdr:rowOff>69272</xdr:rowOff>
    </xdr:from>
    <xdr:to>
      <xdr:col>4</xdr:col>
      <xdr:colOff>1108365</xdr:colOff>
      <xdr:row>87</xdr:row>
      <xdr:rowOff>56572</xdr:rowOff>
    </xdr:to>
    <xdr:cxnSp macro="">
      <xdr:nvCxnSpPr>
        <xdr:cNvPr id="194" name="Raven puščični povezovalnik 193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CxnSpPr/>
      </xdr:nvCxnSpPr>
      <xdr:spPr>
        <a:xfrm>
          <a:off x="4087092" y="15835745"/>
          <a:ext cx="0" cy="167409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166256</xdr:colOff>
      <xdr:row>86</xdr:row>
      <xdr:rowOff>69272</xdr:rowOff>
    </xdr:from>
    <xdr:to>
      <xdr:col>11</xdr:col>
      <xdr:colOff>166256</xdr:colOff>
      <xdr:row>87</xdr:row>
      <xdr:rowOff>28208</xdr:rowOff>
    </xdr:to>
    <xdr:cxnSp macro="">
      <xdr:nvCxnSpPr>
        <xdr:cNvPr id="195" name="Raven povezovalnik 194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CxnSpPr/>
      </xdr:nvCxnSpPr>
      <xdr:spPr>
        <a:xfrm>
          <a:off x="9053947" y="15835745"/>
          <a:ext cx="0" cy="139045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955964</xdr:colOff>
      <xdr:row>86</xdr:row>
      <xdr:rowOff>117763</xdr:rowOff>
    </xdr:from>
    <xdr:to>
      <xdr:col>7</xdr:col>
      <xdr:colOff>443345</xdr:colOff>
      <xdr:row>86</xdr:row>
      <xdr:rowOff>117763</xdr:rowOff>
    </xdr:to>
    <xdr:cxnSp macro="">
      <xdr:nvCxnSpPr>
        <xdr:cNvPr id="196" name="Raven povezovalnik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CxnSpPr/>
      </xdr:nvCxnSpPr>
      <xdr:spPr>
        <a:xfrm>
          <a:off x="3934691" y="15884236"/>
          <a:ext cx="229292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955963</xdr:colOff>
      <xdr:row>86</xdr:row>
      <xdr:rowOff>103909</xdr:rowOff>
    </xdr:from>
    <xdr:to>
      <xdr:col>4</xdr:col>
      <xdr:colOff>955963</xdr:colOff>
      <xdr:row>87</xdr:row>
      <xdr:rowOff>43876</xdr:rowOff>
    </xdr:to>
    <xdr:cxnSp macro="">
      <xdr:nvCxnSpPr>
        <xdr:cNvPr id="198" name="Raven puščični povezovalnik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CxnSpPr/>
      </xdr:nvCxnSpPr>
      <xdr:spPr>
        <a:xfrm>
          <a:off x="3934690" y="15870382"/>
          <a:ext cx="0" cy="12007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450270</xdr:colOff>
      <xdr:row>86</xdr:row>
      <xdr:rowOff>96981</xdr:rowOff>
    </xdr:from>
    <xdr:to>
      <xdr:col>7</xdr:col>
      <xdr:colOff>450270</xdr:colOff>
      <xdr:row>87</xdr:row>
      <xdr:rowOff>33481</xdr:rowOff>
    </xdr:to>
    <xdr:cxnSp macro="">
      <xdr:nvCxnSpPr>
        <xdr:cNvPr id="201" name="Raven povezovalnik 200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CxnSpPr/>
      </xdr:nvCxnSpPr>
      <xdr:spPr>
        <a:xfrm>
          <a:off x="6234543" y="15863454"/>
          <a:ext cx="0" cy="116609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1267691</xdr:colOff>
      <xdr:row>105</xdr:row>
      <xdr:rowOff>48491</xdr:rowOff>
    </xdr:from>
    <xdr:to>
      <xdr:col>13</xdr:col>
      <xdr:colOff>42140</xdr:colOff>
      <xdr:row>109</xdr:row>
      <xdr:rowOff>104486</xdr:rowOff>
    </xdr:to>
    <xdr:sp macro="" textlink="">
      <xdr:nvSpPr>
        <xdr:cNvPr id="203" name="PoljeZBesedilom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/>
      </xdr:nvSpPr>
      <xdr:spPr>
        <a:xfrm>
          <a:off x="4246418" y="19334018"/>
          <a:ext cx="6352886" cy="7902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znakov,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strani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vrstic,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strani OBRATNO-sorazmerje</a:t>
          </a:r>
        </a:p>
      </xdr:txBody>
    </xdr:sp>
    <xdr:clientData/>
  </xdr:twoCellAnchor>
  <xdr:twoCellAnchor>
    <xdr:from>
      <xdr:col>4</xdr:col>
      <xdr:colOff>1101437</xdr:colOff>
      <xdr:row>101</xdr:row>
      <xdr:rowOff>48491</xdr:rowOff>
    </xdr:from>
    <xdr:to>
      <xdr:col>11</xdr:col>
      <xdr:colOff>187037</xdr:colOff>
      <xdr:row>101</xdr:row>
      <xdr:rowOff>48491</xdr:rowOff>
    </xdr:to>
    <xdr:cxnSp macro="">
      <xdr:nvCxnSpPr>
        <xdr:cNvPr id="204" name="Raven povezovalnik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CxnSpPr/>
      </xdr:nvCxnSpPr>
      <xdr:spPr>
        <a:xfrm>
          <a:off x="4080164" y="18572018"/>
          <a:ext cx="4994564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173182</xdr:colOff>
      <xdr:row>101</xdr:row>
      <xdr:rowOff>55419</xdr:rowOff>
    </xdr:from>
    <xdr:to>
      <xdr:col>11</xdr:col>
      <xdr:colOff>173182</xdr:colOff>
      <xdr:row>102</xdr:row>
      <xdr:rowOff>14355</xdr:rowOff>
    </xdr:to>
    <xdr:cxnSp macro="">
      <xdr:nvCxnSpPr>
        <xdr:cNvPr id="205" name="Raven povezovalnik 204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CxnSpPr/>
      </xdr:nvCxnSpPr>
      <xdr:spPr>
        <a:xfrm>
          <a:off x="9060873" y="18578946"/>
          <a:ext cx="0" cy="139045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1101969</xdr:colOff>
      <xdr:row>101</xdr:row>
      <xdr:rowOff>41031</xdr:rowOff>
    </xdr:from>
    <xdr:to>
      <xdr:col>4</xdr:col>
      <xdr:colOff>1101969</xdr:colOff>
      <xdr:row>102</xdr:row>
      <xdr:rowOff>28332</xdr:rowOff>
    </xdr:to>
    <xdr:cxnSp macro="">
      <xdr:nvCxnSpPr>
        <xdr:cNvPr id="206" name="Raven puščični povezovalnik 205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CxnSpPr/>
      </xdr:nvCxnSpPr>
      <xdr:spPr>
        <a:xfrm>
          <a:off x="4085492" y="18674862"/>
          <a:ext cx="0" cy="169008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1148862</xdr:colOff>
      <xdr:row>101</xdr:row>
      <xdr:rowOff>105507</xdr:rowOff>
    </xdr:from>
    <xdr:to>
      <xdr:col>7</xdr:col>
      <xdr:colOff>451338</xdr:colOff>
      <xdr:row>101</xdr:row>
      <xdr:rowOff>105507</xdr:rowOff>
    </xdr:to>
    <xdr:cxnSp macro="">
      <xdr:nvCxnSpPr>
        <xdr:cNvPr id="207" name="Raven povezovalnik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CxnSpPr/>
      </xdr:nvCxnSpPr>
      <xdr:spPr>
        <a:xfrm>
          <a:off x="4132385" y="18739338"/>
          <a:ext cx="2110153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433754</xdr:colOff>
      <xdr:row>101</xdr:row>
      <xdr:rowOff>93784</xdr:rowOff>
    </xdr:from>
    <xdr:to>
      <xdr:col>7</xdr:col>
      <xdr:colOff>433754</xdr:colOff>
      <xdr:row>102</xdr:row>
      <xdr:rowOff>30285</xdr:rowOff>
    </xdr:to>
    <xdr:cxnSp macro="">
      <xdr:nvCxnSpPr>
        <xdr:cNvPr id="208" name="Raven povezovalnik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CxnSpPr/>
      </xdr:nvCxnSpPr>
      <xdr:spPr>
        <a:xfrm>
          <a:off x="6224954" y="18727615"/>
          <a:ext cx="0" cy="11820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1166446</xdr:colOff>
      <xdr:row>101</xdr:row>
      <xdr:rowOff>87923</xdr:rowOff>
    </xdr:from>
    <xdr:to>
      <xdr:col>4</xdr:col>
      <xdr:colOff>1166446</xdr:colOff>
      <xdr:row>102</xdr:row>
      <xdr:rowOff>27891</xdr:rowOff>
    </xdr:to>
    <xdr:cxnSp macro="">
      <xdr:nvCxnSpPr>
        <xdr:cNvPr id="209" name="Raven puščični povezovalnik 20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CxnSpPr/>
      </xdr:nvCxnSpPr>
      <xdr:spPr>
        <a:xfrm>
          <a:off x="4149969" y="18721754"/>
          <a:ext cx="0" cy="12167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476251</xdr:colOff>
      <xdr:row>103</xdr:row>
      <xdr:rowOff>23812</xdr:rowOff>
    </xdr:from>
    <xdr:to>
      <xdr:col>5</xdr:col>
      <xdr:colOff>484187</xdr:colOff>
      <xdr:row>104</xdr:row>
      <xdr:rowOff>182563</xdr:rowOff>
    </xdr:to>
    <xdr:cxnSp macro="">
      <xdr:nvCxnSpPr>
        <xdr:cNvPr id="210" name="Raven puščični povezovalnik 209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CxnSpPr/>
      </xdr:nvCxnSpPr>
      <xdr:spPr>
        <a:xfrm>
          <a:off x="4627564" y="19843750"/>
          <a:ext cx="7936" cy="3571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1260231</xdr:colOff>
      <xdr:row>119</xdr:row>
      <xdr:rowOff>146538</xdr:rowOff>
    </xdr:from>
    <xdr:to>
      <xdr:col>13</xdr:col>
      <xdr:colOff>34680</xdr:colOff>
      <xdr:row>124</xdr:row>
      <xdr:rowOff>32549</xdr:rowOff>
    </xdr:to>
    <xdr:sp macro="" textlink="">
      <xdr:nvSpPr>
        <xdr:cNvPr id="211" name="PoljeZBesedilom 210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/>
      </xdr:nvSpPr>
      <xdr:spPr>
        <a:xfrm>
          <a:off x="4243754" y="22133169"/>
          <a:ext cx="6353418" cy="7945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manjša</a:t>
          </a:r>
          <a:r>
            <a:rPr lang="sl-SI" sz="1100" baseline="0">
              <a:solidFill>
                <a:srgbClr val="C00000"/>
              </a:solidFill>
            </a:rPr>
            <a:t> poraba goriva, </a:t>
          </a:r>
          <a:r>
            <a:rPr lang="sl-SI" sz="1100" b="1" u="sng" baseline="0">
              <a:solidFill>
                <a:srgbClr val="C00000"/>
              </a:solidFill>
            </a:rPr>
            <a:t>manj</a:t>
          </a:r>
          <a:r>
            <a:rPr lang="sl-SI" sz="1100" baseline="0">
              <a:solidFill>
                <a:srgbClr val="C00000"/>
              </a:solidFill>
            </a:rPr>
            <a:t> dni vožnje OBRATNO-sorazmerje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manj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avtobusov,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manj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dni vožnje OBRATNO-sorazmerje</a:t>
          </a:r>
        </a:p>
      </xdr:txBody>
    </xdr:sp>
    <xdr:clientData/>
  </xdr:twoCellAnchor>
  <xdr:twoCellAnchor>
    <xdr:from>
      <xdr:col>7</xdr:col>
      <xdr:colOff>486508</xdr:colOff>
      <xdr:row>115</xdr:row>
      <xdr:rowOff>70332</xdr:rowOff>
    </xdr:from>
    <xdr:to>
      <xdr:col>11</xdr:col>
      <xdr:colOff>293077</xdr:colOff>
      <xdr:row>115</xdr:row>
      <xdr:rowOff>70332</xdr:rowOff>
    </xdr:to>
    <xdr:cxnSp macro="">
      <xdr:nvCxnSpPr>
        <xdr:cNvPr id="212" name="Raven povezovalnik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CxnSpPr/>
      </xdr:nvCxnSpPr>
      <xdr:spPr>
        <a:xfrm>
          <a:off x="6277708" y="21294963"/>
          <a:ext cx="2907323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281354</xdr:colOff>
      <xdr:row>115</xdr:row>
      <xdr:rowOff>58615</xdr:rowOff>
    </xdr:from>
    <xdr:to>
      <xdr:col>11</xdr:col>
      <xdr:colOff>281354</xdr:colOff>
      <xdr:row>116</xdr:row>
      <xdr:rowOff>17551</xdr:rowOff>
    </xdr:to>
    <xdr:cxnSp macro="">
      <xdr:nvCxnSpPr>
        <xdr:cNvPr id="213" name="Raven povezovalnik 212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CxnSpPr/>
      </xdr:nvCxnSpPr>
      <xdr:spPr>
        <a:xfrm>
          <a:off x="9173308" y="21283246"/>
          <a:ext cx="0" cy="140643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504099</xdr:colOff>
      <xdr:row>115</xdr:row>
      <xdr:rowOff>82062</xdr:rowOff>
    </xdr:from>
    <xdr:to>
      <xdr:col>7</xdr:col>
      <xdr:colOff>504099</xdr:colOff>
      <xdr:row>116</xdr:row>
      <xdr:rowOff>69363</xdr:rowOff>
    </xdr:to>
    <xdr:cxnSp macro="">
      <xdr:nvCxnSpPr>
        <xdr:cNvPr id="214" name="Raven puščični povezovalnik 21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CxnSpPr/>
      </xdr:nvCxnSpPr>
      <xdr:spPr>
        <a:xfrm>
          <a:off x="6295299" y="21306693"/>
          <a:ext cx="0" cy="169008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1131277</xdr:colOff>
      <xdr:row>115</xdr:row>
      <xdr:rowOff>117230</xdr:rowOff>
    </xdr:from>
    <xdr:to>
      <xdr:col>7</xdr:col>
      <xdr:colOff>433753</xdr:colOff>
      <xdr:row>115</xdr:row>
      <xdr:rowOff>117230</xdr:rowOff>
    </xdr:to>
    <xdr:cxnSp macro="">
      <xdr:nvCxnSpPr>
        <xdr:cNvPr id="215" name="Raven povezovalnik 214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CxnSpPr/>
      </xdr:nvCxnSpPr>
      <xdr:spPr>
        <a:xfrm>
          <a:off x="4114800" y="21341861"/>
          <a:ext cx="2110153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1154722</xdr:colOff>
      <xdr:row>115</xdr:row>
      <xdr:rowOff>111373</xdr:rowOff>
    </xdr:from>
    <xdr:to>
      <xdr:col>4</xdr:col>
      <xdr:colOff>1154722</xdr:colOff>
      <xdr:row>116</xdr:row>
      <xdr:rowOff>47874</xdr:rowOff>
    </xdr:to>
    <xdr:cxnSp macro="">
      <xdr:nvCxnSpPr>
        <xdr:cNvPr id="216" name="Raven povezovalnik 21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CxnSpPr/>
      </xdr:nvCxnSpPr>
      <xdr:spPr>
        <a:xfrm>
          <a:off x="4138245" y="21336004"/>
          <a:ext cx="0" cy="11820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416163</xdr:colOff>
      <xdr:row>115</xdr:row>
      <xdr:rowOff>111369</xdr:rowOff>
    </xdr:from>
    <xdr:to>
      <xdr:col>7</xdr:col>
      <xdr:colOff>416163</xdr:colOff>
      <xdr:row>116</xdr:row>
      <xdr:rowOff>51337</xdr:rowOff>
    </xdr:to>
    <xdr:cxnSp macro="">
      <xdr:nvCxnSpPr>
        <xdr:cNvPr id="217" name="Raven puščični povezovalnik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CxnSpPr/>
      </xdr:nvCxnSpPr>
      <xdr:spPr>
        <a:xfrm>
          <a:off x="6207363" y="21336000"/>
          <a:ext cx="0" cy="12167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134</xdr:row>
      <xdr:rowOff>0</xdr:rowOff>
    </xdr:from>
    <xdr:to>
      <xdr:col>13</xdr:col>
      <xdr:colOff>63988</xdr:colOff>
      <xdr:row>138</xdr:row>
      <xdr:rowOff>67718</xdr:rowOff>
    </xdr:to>
    <xdr:sp macro="" textlink="">
      <xdr:nvSpPr>
        <xdr:cNvPr id="218" name="PoljeZBesedilom 217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/>
      </xdr:nvSpPr>
      <xdr:spPr>
        <a:xfrm>
          <a:off x="4273062" y="24747415"/>
          <a:ext cx="6353418" cy="7945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SKLEP:</a:t>
          </a:r>
          <a:r>
            <a:rPr lang="sl-SI" sz="1100" baseline="0"/>
            <a:t> </a:t>
          </a:r>
          <a:r>
            <a:rPr lang="sl-SI" sz="1100" b="1" u="sng" baseline="0">
              <a:solidFill>
                <a:srgbClr val="C00000"/>
              </a:solidFill>
            </a:rPr>
            <a:t>več</a:t>
          </a:r>
          <a:r>
            <a:rPr lang="sl-SI" sz="1100" baseline="0">
              <a:solidFill>
                <a:srgbClr val="C00000"/>
              </a:solidFill>
            </a:rPr>
            <a:t> dni, </a:t>
          </a:r>
          <a:r>
            <a:rPr lang="sl-SI" sz="1100" b="1" u="sng" baseline="0">
              <a:solidFill>
                <a:srgbClr val="C00000"/>
              </a:solidFill>
            </a:rPr>
            <a:t>več </a:t>
          </a:r>
          <a:r>
            <a:rPr lang="sl-SI" sz="1100" b="0" u="none" baseline="0">
              <a:solidFill>
                <a:srgbClr val="C00000"/>
              </a:solidFill>
            </a:rPr>
            <a:t> </a:t>
          </a:r>
          <a:r>
            <a:rPr lang="sl-SI" sz="1100" baseline="0">
              <a:solidFill>
                <a:srgbClr val="C00000"/>
              </a:solidFill>
            </a:rPr>
            <a:t>prihodkov PREMO-sorazmerje</a:t>
          </a:r>
        </a:p>
        <a:p>
          <a:r>
            <a:rPr lang="sl-SI" sz="1100" baseline="0">
              <a:solidFill>
                <a:srgbClr val="C00000"/>
              </a:solidFill>
            </a:rPr>
            <a:t>             </a:t>
          </a:r>
          <a:r>
            <a:rPr lang="sl-SI" sz="1100" b="1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prodanega vina, </a:t>
          </a:r>
          <a:r>
            <a:rPr lang="sl-SI" sz="1100" u="sng" baseline="0">
              <a:solidFill>
                <a:schemeClr val="accent1">
                  <a:lumMod val="50000"/>
                </a:schemeClr>
              </a:solidFill>
            </a:rPr>
            <a:t>več</a:t>
          </a:r>
          <a:r>
            <a:rPr lang="sl-SI" sz="1100" baseline="0">
              <a:solidFill>
                <a:schemeClr val="accent1">
                  <a:lumMod val="50000"/>
                </a:schemeClr>
              </a:solidFill>
            </a:rPr>
            <a:t> prihodkov PREMO-sorazmerje</a:t>
          </a:r>
        </a:p>
      </xdr:txBody>
    </xdr:sp>
    <xdr:clientData/>
  </xdr:twoCellAnchor>
  <xdr:twoCellAnchor>
    <xdr:from>
      <xdr:col>3</xdr:col>
      <xdr:colOff>691661</xdr:colOff>
      <xdr:row>129</xdr:row>
      <xdr:rowOff>87923</xdr:rowOff>
    </xdr:from>
    <xdr:to>
      <xdr:col>11</xdr:col>
      <xdr:colOff>164123</xdr:colOff>
      <xdr:row>129</xdr:row>
      <xdr:rowOff>87923</xdr:rowOff>
    </xdr:to>
    <xdr:cxnSp macro="">
      <xdr:nvCxnSpPr>
        <xdr:cNvPr id="219" name="Raven povezovalnik 218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CxnSpPr/>
      </xdr:nvCxnSpPr>
      <xdr:spPr>
        <a:xfrm>
          <a:off x="2842846" y="23891631"/>
          <a:ext cx="6213231" cy="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129</xdr:row>
      <xdr:rowOff>82062</xdr:rowOff>
    </xdr:from>
    <xdr:to>
      <xdr:col>3</xdr:col>
      <xdr:colOff>685800</xdr:colOff>
      <xdr:row>130</xdr:row>
      <xdr:rowOff>40998</xdr:rowOff>
    </xdr:to>
    <xdr:cxnSp macro="">
      <xdr:nvCxnSpPr>
        <xdr:cNvPr id="220" name="Raven povezovalnik 219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CxnSpPr/>
      </xdr:nvCxnSpPr>
      <xdr:spPr>
        <a:xfrm>
          <a:off x="2836985" y="23885770"/>
          <a:ext cx="0" cy="140643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152403</xdr:colOff>
      <xdr:row>129</xdr:row>
      <xdr:rowOff>82057</xdr:rowOff>
    </xdr:from>
    <xdr:to>
      <xdr:col>11</xdr:col>
      <xdr:colOff>152403</xdr:colOff>
      <xdr:row>130</xdr:row>
      <xdr:rowOff>69358</xdr:rowOff>
    </xdr:to>
    <xdr:cxnSp macro="">
      <xdr:nvCxnSpPr>
        <xdr:cNvPr id="221" name="Raven puščični povezovalnik 220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CxnSpPr/>
      </xdr:nvCxnSpPr>
      <xdr:spPr>
        <a:xfrm>
          <a:off x="9044357" y="23885765"/>
          <a:ext cx="0" cy="169008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539262</xdr:colOff>
      <xdr:row>129</xdr:row>
      <xdr:rowOff>5861</xdr:rowOff>
    </xdr:from>
    <xdr:to>
      <xdr:col>11</xdr:col>
      <xdr:colOff>275492</xdr:colOff>
      <xdr:row>129</xdr:row>
      <xdr:rowOff>5861</xdr:rowOff>
    </xdr:to>
    <xdr:cxnSp macro="">
      <xdr:nvCxnSpPr>
        <xdr:cNvPr id="222" name="Raven povezovalnik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CxnSpPr/>
      </xdr:nvCxnSpPr>
      <xdr:spPr>
        <a:xfrm>
          <a:off x="6330462" y="23809569"/>
          <a:ext cx="283698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550984</xdr:colOff>
      <xdr:row>128</xdr:row>
      <xdr:rowOff>164125</xdr:rowOff>
    </xdr:from>
    <xdr:to>
      <xdr:col>7</xdr:col>
      <xdr:colOff>550984</xdr:colOff>
      <xdr:row>129</xdr:row>
      <xdr:rowOff>100625</xdr:rowOff>
    </xdr:to>
    <xdr:cxnSp macro="">
      <xdr:nvCxnSpPr>
        <xdr:cNvPr id="224" name="Raven povezovalnik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CxnSpPr/>
      </xdr:nvCxnSpPr>
      <xdr:spPr>
        <a:xfrm>
          <a:off x="6342184" y="23786125"/>
          <a:ext cx="0" cy="11820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222738</xdr:colOff>
      <xdr:row>129</xdr:row>
      <xdr:rowOff>0</xdr:rowOff>
    </xdr:from>
    <xdr:to>
      <xdr:col>11</xdr:col>
      <xdr:colOff>222738</xdr:colOff>
      <xdr:row>130</xdr:row>
      <xdr:rowOff>52754</xdr:rowOff>
    </xdr:to>
    <xdr:cxnSp macro="">
      <xdr:nvCxnSpPr>
        <xdr:cNvPr id="225" name="Raven puščični povezovalnik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CxnSpPr/>
      </xdr:nvCxnSpPr>
      <xdr:spPr>
        <a:xfrm>
          <a:off x="9114692" y="23803708"/>
          <a:ext cx="0" cy="234461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344367</xdr:colOff>
      <xdr:row>22</xdr:row>
      <xdr:rowOff>14655</xdr:rowOff>
    </xdr:from>
    <xdr:to>
      <xdr:col>9</xdr:col>
      <xdr:colOff>344368</xdr:colOff>
      <xdr:row>23</xdr:row>
      <xdr:rowOff>175849</xdr:rowOff>
    </xdr:to>
    <xdr:cxnSp macro="">
      <xdr:nvCxnSpPr>
        <xdr:cNvPr id="143" name="Raven puščični povezovalnik 142">
          <a:extLst>
            <a:ext uri="{FF2B5EF4-FFF2-40B4-BE49-F238E27FC236}">
              <a16:creationId xmlns:a16="http://schemas.microsoft.com/office/drawing/2014/main" id="{97492CF5-1628-46FB-B0A6-143F08E9786E}"/>
            </a:ext>
          </a:extLst>
        </xdr:cNvPr>
        <xdr:cNvCxnSpPr/>
      </xdr:nvCxnSpPr>
      <xdr:spPr>
        <a:xfrm flipH="1" flipV="1">
          <a:off x="7539405" y="4242290"/>
          <a:ext cx="1" cy="35902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349778</xdr:colOff>
      <xdr:row>27</xdr:row>
      <xdr:rowOff>90488</xdr:rowOff>
    </xdr:from>
    <xdr:to>
      <xdr:col>18</xdr:col>
      <xdr:colOff>648229</xdr:colOff>
      <xdr:row>49</xdr:row>
      <xdr:rowOff>128148</xdr:rowOff>
    </xdr:to>
    <xdr:pic>
      <xdr:nvPicPr>
        <xdr:cNvPr id="94" name="Slika 93">
          <a:extLst>
            <a:ext uri="{FF2B5EF4-FFF2-40B4-BE49-F238E27FC236}">
              <a16:creationId xmlns:a16="http://schemas.microsoft.com/office/drawing/2014/main" id="{05F66CDC-D76C-4F3C-8A04-356D56CA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27528" y="5233988"/>
          <a:ext cx="1536701" cy="4228660"/>
        </a:xfrm>
        <a:prstGeom prst="rect">
          <a:avLst/>
        </a:prstGeom>
      </xdr:spPr>
    </xdr:pic>
    <xdr:clientData/>
  </xdr:twoCellAnchor>
  <xdr:twoCellAnchor>
    <xdr:from>
      <xdr:col>13</xdr:col>
      <xdr:colOff>123825</xdr:colOff>
      <xdr:row>38</xdr:row>
      <xdr:rowOff>133350</xdr:rowOff>
    </xdr:from>
    <xdr:to>
      <xdr:col>14</xdr:col>
      <xdr:colOff>28575</xdr:colOff>
      <xdr:row>38</xdr:row>
      <xdr:rowOff>133350</xdr:rowOff>
    </xdr:to>
    <xdr:cxnSp macro="">
      <xdr:nvCxnSpPr>
        <xdr:cNvPr id="9" name="Raven puščični povezovalnik 8">
          <a:extLst>
            <a:ext uri="{FF2B5EF4-FFF2-40B4-BE49-F238E27FC236}">
              <a16:creationId xmlns:a16="http://schemas.microsoft.com/office/drawing/2014/main" id="{FEB6EE76-B2F0-4C2E-A6A4-18DB0284D97A}"/>
            </a:ext>
          </a:extLst>
        </xdr:cNvPr>
        <xdr:cNvCxnSpPr/>
      </xdr:nvCxnSpPr>
      <xdr:spPr>
        <a:xfrm>
          <a:off x="10401300" y="7448550"/>
          <a:ext cx="590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238130</xdr:colOff>
      <xdr:row>38</xdr:row>
      <xdr:rowOff>169334</xdr:rowOff>
    </xdr:from>
    <xdr:to>
      <xdr:col>16</xdr:col>
      <xdr:colOff>74089</xdr:colOff>
      <xdr:row>38</xdr:row>
      <xdr:rowOff>169334</xdr:rowOff>
    </xdr:to>
    <xdr:cxnSp macro="">
      <xdr:nvCxnSpPr>
        <xdr:cNvPr id="135" name="Raven puščični povezovalnik 134">
          <a:extLst>
            <a:ext uri="{FF2B5EF4-FFF2-40B4-BE49-F238E27FC236}">
              <a16:creationId xmlns:a16="http://schemas.microsoft.com/office/drawing/2014/main" id="{C2D22FDC-0667-45D6-97F6-1A7F92825863}"/>
            </a:ext>
          </a:extLst>
        </xdr:cNvPr>
        <xdr:cNvCxnSpPr/>
      </xdr:nvCxnSpPr>
      <xdr:spPr>
        <a:xfrm>
          <a:off x="11953880" y="7408334"/>
          <a:ext cx="5979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238124</xdr:colOff>
      <xdr:row>25</xdr:row>
      <xdr:rowOff>0</xdr:rowOff>
    </xdr:from>
    <xdr:to>
      <xdr:col>15</xdr:col>
      <xdr:colOff>80889</xdr:colOff>
      <xdr:row>52</xdr:row>
      <xdr:rowOff>170786</xdr:rowOff>
    </xdr:to>
    <xdr:pic>
      <xdr:nvPicPr>
        <xdr:cNvPr id="24" name="Slika 23">
          <a:extLst>
            <a:ext uri="{FF2B5EF4-FFF2-40B4-BE49-F238E27FC236}">
              <a16:creationId xmlns:a16="http://schemas.microsoft.com/office/drawing/2014/main" id="{DB282144-AE35-4CB9-B4DB-4D24EC086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15687" y="4762500"/>
          <a:ext cx="580952" cy="5314286"/>
        </a:xfrm>
        <a:prstGeom prst="rect">
          <a:avLst/>
        </a:prstGeom>
      </xdr:spPr>
    </xdr:pic>
    <xdr:clientData/>
  </xdr:twoCellAnchor>
  <xdr:twoCellAnchor>
    <xdr:from>
      <xdr:col>20</xdr:col>
      <xdr:colOff>264583</xdr:colOff>
      <xdr:row>14</xdr:row>
      <xdr:rowOff>158750</xdr:rowOff>
    </xdr:from>
    <xdr:to>
      <xdr:col>24</xdr:col>
      <xdr:colOff>270478</xdr:colOff>
      <xdr:row>34</xdr:row>
      <xdr:rowOff>137583</xdr:rowOff>
    </xdr:to>
    <xdr:grpSp>
      <xdr:nvGrpSpPr>
        <xdr:cNvPr id="27" name="Skupina 26">
          <a:extLst>
            <a:ext uri="{FF2B5EF4-FFF2-40B4-BE49-F238E27FC236}">
              <a16:creationId xmlns:a16="http://schemas.microsoft.com/office/drawing/2014/main" id="{8A426FDD-D9EE-4D74-BBF3-B73C9E643694}"/>
            </a:ext>
          </a:extLst>
        </xdr:cNvPr>
        <xdr:cNvGrpSpPr/>
      </xdr:nvGrpSpPr>
      <xdr:grpSpPr>
        <a:xfrm>
          <a:off x="15282333" y="2868083"/>
          <a:ext cx="2461228" cy="3810000"/>
          <a:chOff x="15589250" y="645583"/>
          <a:chExt cx="2461228" cy="3810000"/>
        </a:xfrm>
      </xdr:grpSpPr>
      <xdr:pic>
        <xdr:nvPicPr>
          <xdr:cNvPr id="26" name="Slika 25">
            <a:extLst>
              <a:ext uri="{FF2B5EF4-FFF2-40B4-BE49-F238E27FC236}">
                <a16:creationId xmlns:a16="http://schemas.microsoft.com/office/drawing/2014/main" id="{C4908DE6-D120-44AC-BC4F-18C085182C8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63683" y="2698750"/>
            <a:ext cx="583745" cy="751417"/>
          </a:xfrm>
          <a:prstGeom prst="rect">
            <a:avLst/>
          </a:prstGeom>
        </xdr:spPr>
      </xdr:pic>
      <xdr:pic>
        <xdr:nvPicPr>
          <xdr:cNvPr id="139" name="Slika 138">
            <a:extLst>
              <a:ext uri="{FF2B5EF4-FFF2-40B4-BE49-F238E27FC236}">
                <a16:creationId xmlns:a16="http://schemas.microsoft.com/office/drawing/2014/main" id="{02CB0E66-5858-4517-BEF7-99FE9DB546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92333" y="2660651"/>
            <a:ext cx="583745" cy="751417"/>
          </a:xfrm>
          <a:prstGeom prst="rect">
            <a:avLst/>
          </a:prstGeom>
        </xdr:spPr>
      </xdr:pic>
      <xdr:pic>
        <xdr:nvPicPr>
          <xdr:cNvPr id="145" name="Slika 144">
            <a:extLst>
              <a:ext uri="{FF2B5EF4-FFF2-40B4-BE49-F238E27FC236}">
                <a16:creationId xmlns:a16="http://schemas.microsoft.com/office/drawing/2014/main" id="{4D387A80-B8C7-4337-B393-DFAFA636BBB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838083" y="2652182"/>
            <a:ext cx="583745" cy="751417"/>
          </a:xfrm>
          <a:prstGeom prst="rect">
            <a:avLst/>
          </a:prstGeom>
        </xdr:spPr>
      </xdr:pic>
      <xdr:pic>
        <xdr:nvPicPr>
          <xdr:cNvPr id="146" name="Slika 145">
            <a:extLst>
              <a:ext uri="{FF2B5EF4-FFF2-40B4-BE49-F238E27FC236}">
                <a16:creationId xmlns:a16="http://schemas.microsoft.com/office/drawing/2014/main" id="{8CDB8AA1-2053-4E45-A828-2651DA45679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66733" y="2614083"/>
            <a:ext cx="583745" cy="751417"/>
          </a:xfrm>
          <a:prstGeom prst="rect">
            <a:avLst/>
          </a:prstGeom>
        </xdr:spPr>
      </xdr:pic>
      <xdr:pic>
        <xdr:nvPicPr>
          <xdr:cNvPr id="147" name="Slika 146">
            <a:extLst>
              <a:ext uri="{FF2B5EF4-FFF2-40B4-BE49-F238E27FC236}">
                <a16:creationId xmlns:a16="http://schemas.microsoft.com/office/drawing/2014/main" id="{D8FCDCBA-BE70-49F8-B37A-D965BA0E9A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10416" y="1714500"/>
            <a:ext cx="583745" cy="751417"/>
          </a:xfrm>
          <a:prstGeom prst="rect">
            <a:avLst/>
          </a:prstGeom>
        </xdr:spPr>
      </xdr:pic>
      <xdr:pic>
        <xdr:nvPicPr>
          <xdr:cNvPr id="157" name="Slika 156">
            <a:extLst>
              <a:ext uri="{FF2B5EF4-FFF2-40B4-BE49-F238E27FC236}">
                <a16:creationId xmlns:a16="http://schemas.microsoft.com/office/drawing/2014/main" id="{992F9594-905A-4DE8-B8D8-800CC6B16E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39066" y="1676401"/>
            <a:ext cx="583745" cy="751417"/>
          </a:xfrm>
          <a:prstGeom prst="rect">
            <a:avLst/>
          </a:prstGeom>
        </xdr:spPr>
      </xdr:pic>
      <xdr:pic>
        <xdr:nvPicPr>
          <xdr:cNvPr id="162" name="Slika 161">
            <a:extLst>
              <a:ext uri="{FF2B5EF4-FFF2-40B4-BE49-F238E27FC236}">
                <a16:creationId xmlns:a16="http://schemas.microsoft.com/office/drawing/2014/main" id="{575C7BA0-1D6E-40D7-8BC2-BBA4C6002EB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784816" y="1667932"/>
            <a:ext cx="583745" cy="751417"/>
          </a:xfrm>
          <a:prstGeom prst="rect">
            <a:avLst/>
          </a:prstGeom>
        </xdr:spPr>
      </xdr:pic>
      <xdr:pic>
        <xdr:nvPicPr>
          <xdr:cNvPr id="163" name="Slika 162">
            <a:extLst>
              <a:ext uri="{FF2B5EF4-FFF2-40B4-BE49-F238E27FC236}">
                <a16:creationId xmlns:a16="http://schemas.microsoft.com/office/drawing/2014/main" id="{5E6A1F90-9BE0-4940-BBA9-36F6F2A4251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13466" y="1629833"/>
            <a:ext cx="583745" cy="751417"/>
          </a:xfrm>
          <a:prstGeom prst="rect">
            <a:avLst/>
          </a:prstGeom>
        </xdr:spPr>
      </xdr:pic>
      <xdr:pic>
        <xdr:nvPicPr>
          <xdr:cNvPr id="173" name="Slika 172">
            <a:extLst>
              <a:ext uri="{FF2B5EF4-FFF2-40B4-BE49-F238E27FC236}">
                <a16:creationId xmlns:a16="http://schemas.microsoft.com/office/drawing/2014/main" id="{04D6BA39-20DD-40E3-A409-2148EC99B9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589250" y="730250"/>
            <a:ext cx="583745" cy="751417"/>
          </a:xfrm>
          <a:prstGeom prst="rect">
            <a:avLst/>
          </a:prstGeom>
        </xdr:spPr>
      </xdr:pic>
      <xdr:pic>
        <xdr:nvPicPr>
          <xdr:cNvPr id="190" name="Slika 189">
            <a:extLst>
              <a:ext uri="{FF2B5EF4-FFF2-40B4-BE49-F238E27FC236}">
                <a16:creationId xmlns:a16="http://schemas.microsoft.com/office/drawing/2014/main" id="{E7D128A9-7BA6-4BE4-ACA4-D480E475AD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17900" y="692151"/>
            <a:ext cx="583745" cy="751417"/>
          </a:xfrm>
          <a:prstGeom prst="rect">
            <a:avLst/>
          </a:prstGeom>
        </xdr:spPr>
      </xdr:pic>
      <xdr:pic>
        <xdr:nvPicPr>
          <xdr:cNvPr id="197" name="Slika 196">
            <a:extLst>
              <a:ext uri="{FF2B5EF4-FFF2-40B4-BE49-F238E27FC236}">
                <a16:creationId xmlns:a16="http://schemas.microsoft.com/office/drawing/2014/main" id="{EC986983-8AEA-4548-8802-DAE613F523E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763650" y="683682"/>
            <a:ext cx="583745" cy="751417"/>
          </a:xfrm>
          <a:prstGeom prst="rect">
            <a:avLst/>
          </a:prstGeom>
        </xdr:spPr>
      </xdr:pic>
      <xdr:pic>
        <xdr:nvPicPr>
          <xdr:cNvPr id="199" name="Slika 198">
            <a:extLst>
              <a:ext uri="{FF2B5EF4-FFF2-40B4-BE49-F238E27FC236}">
                <a16:creationId xmlns:a16="http://schemas.microsoft.com/office/drawing/2014/main" id="{99BC9641-3A7A-48C5-AEF3-44975FE1196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392300" y="645583"/>
            <a:ext cx="583745" cy="751417"/>
          </a:xfrm>
          <a:prstGeom prst="rect">
            <a:avLst/>
          </a:prstGeom>
        </xdr:spPr>
      </xdr:pic>
      <xdr:pic>
        <xdr:nvPicPr>
          <xdr:cNvPr id="200" name="Slika 199">
            <a:extLst>
              <a:ext uri="{FF2B5EF4-FFF2-40B4-BE49-F238E27FC236}">
                <a16:creationId xmlns:a16="http://schemas.microsoft.com/office/drawing/2014/main" id="{6307F31F-FBB4-4D75-A13B-B2230E39D6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63333" y="3704166"/>
            <a:ext cx="583745" cy="751417"/>
          </a:xfrm>
          <a:prstGeom prst="rect">
            <a:avLst/>
          </a:prstGeom>
        </xdr:spPr>
      </xdr:pic>
      <xdr:pic>
        <xdr:nvPicPr>
          <xdr:cNvPr id="202" name="Slika 201">
            <a:extLst>
              <a:ext uri="{FF2B5EF4-FFF2-40B4-BE49-F238E27FC236}">
                <a16:creationId xmlns:a16="http://schemas.microsoft.com/office/drawing/2014/main" id="{83D210A0-5989-46F7-AAEA-371E4B0B56F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91983" y="3666067"/>
            <a:ext cx="583745" cy="751417"/>
          </a:xfrm>
          <a:prstGeom prst="rect">
            <a:avLst/>
          </a:prstGeom>
        </xdr:spPr>
      </xdr:pic>
      <xdr:pic>
        <xdr:nvPicPr>
          <xdr:cNvPr id="223" name="Slika 222">
            <a:extLst>
              <a:ext uri="{FF2B5EF4-FFF2-40B4-BE49-F238E27FC236}">
                <a16:creationId xmlns:a16="http://schemas.microsoft.com/office/drawing/2014/main" id="{7897A1FD-BEA3-4CDD-AF68-372930D058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837733" y="3657598"/>
            <a:ext cx="583745" cy="751417"/>
          </a:xfrm>
          <a:prstGeom prst="rect">
            <a:avLst/>
          </a:prstGeom>
        </xdr:spPr>
      </xdr:pic>
      <xdr:pic>
        <xdr:nvPicPr>
          <xdr:cNvPr id="226" name="Slika 225">
            <a:extLst>
              <a:ext uri="{FF2B5EF4-FFF2-40B4-BE49-F238E27FC236}">
                <a16:creationId xmlns:a16="http://schemas.microsoft.com/office/drawing/2014/main" id="{C640F6A1-7BEB-4F96-82DA-98454D28F1C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66383" y="3619499"/>
            <a:ext cx="583745" cy="751417"/>
          </a:xfrm>
          <a:prstGeom prst="rect">
            <a:avLst/>
          </a:prstGeom>
        </xdr:spPr>
      </xdr:pic>
    </xdr:grpSp>
    <xdr:clientData/>
  </xdr:twoCellAnchor>
  <xdr:twoCellAnchor editAs="oneCell">
    <xdr:from>
      <xdr:col>24</xdr:col>
      <xdr:colOff>603250</xdr:colOff>
      <xdr:row>21</xdr:row>
      <xdr:rowOff>95251</xdr:rowOff>
    </xdr:from>
    <xdr:to>
      <xdr:col>28</xdr:col>
      <xdr:colOff>43154</xdr:colOff>
      <xdr:row>25</xdr:row>
      <xdr:rowOff>73989</xdr:rowOff>
    </xdr:to>
    <xdr:pic>
      <xdr:nvPicPr>
        <xdr:cNvPr id="39" name="Slika 38">
          <a:extLst>
            <a:ext uri="{FF2B5EF4-FFF2-40B4-BE49-F238E27FC236}">
              <a16:creationId xmlns:a16="http://schemas.microsoft.com/office/drawing/2014/main" id="{D911AE4D-AE80-47C9-A70D-0601065F1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76333" y="4138084"/>
          <a:ext cx="1895238" cy="761905"/>
        </a:xfrm>
        <a:prstGeom prst="rect">
          <a:avLst/>
        </a:prstGeom>
      </xdr:spPr>
    </xdr:pic>
    <xdr:clientData/>
  </xdr:twoCellAnchor>
  <xdr:twoCellAnchor editAs="oneCell">
    <xdr:from>
      <xdr:col>25</xdr:col>
      <xdr:colOff>497417</xdr:colOff>
      <xdr:row>26</xdr:row>
      <xdr:rowOff>42334</xdr:rowOff>
    </xdr:from>
    <xdr:to>
      <xdr:col>27</xdr:col>
      <xdr:colOff>79275</xdr:colOff>
      <xdr:row>27</xdr:row>
      <xdr:rowOff>147072</xdr:rowOff>
    </xdr:to>
    <xdr:pic>
      <xdr:nvPicPr>
        <xdr:cNvPr id="43" name="Slika 42">
          <a:extLst>
            <a:ext uri="{FF2B5EF4-FFF2-40B4-BE49-F238E27FC236}">
              <a16:creationId xmlns:a16="http://schemas.microsoft.com/office/drawing/2014/main" id="{A8DF362F-3F0C-4084-983F-DDB59FBD2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584334" y="5058834"/>
          <a:ext cx="809524" cy="295238"/>
        </a:xfrm>
        <a:prstGeom prst="rect">
          <a:avLst/>
        </a:prstGeom>
      </xdr:spPr>
    </xdr:pic>
    <xdr:clientData/>
  </xdr:twoCellAnchor>
  <xdr:twoCellAnchor editAs="oneCell">
    <xdr:from>
      <xdr:col>29</xdr:col>
      <xdr:colOff>137583</xdr:colOff>
      <xdr:row>42</xdr:row>
      <xdr:rowOff>169333</xdr:rowOff>
    </xdr:from>
    <xdr:to>
      <xdr:col>30</xdr:col>
      <xdr:colOff>371369</xdr:colOff>
      <xdr:row>45</xdr:row>
      <xdr:rowOff>178785</xdr:rowOff>
    </xdr:to>
    <xdr:pic>
      <xdr:nvPicPr>
        <xdr:cNvPr id="47" name="Slika 46">
          <a:extLst>
            <a:ext uri="{FF2B5EF4-FFF2-40B4-BE49-F238E27FC236}">
              <a16:creationId xmlns:a16="http://schemas.microsoft.com/office/drawing/2014/main" id="{4C5BCB2C-A04E-470D-B74C-44A7259A8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679833" y="8255000"/>
          <a:ext cx="847619" cy="580952"/>
        </a:xfrm>
        <a:prstGeom prst="rect">
          <a:avLst/>
        </a:prstGeom>
      </xdr:spPr>
    </xdr:pic>
    <xdr:clientData/>
  </xdr:twoCellAnchor>
  <xdr:twoCellAnchor editAs="oneCell">
    <xdr:from>
      <xdr:col>29</xdr:col>
      <xdr:colOff>412749</xdr:colOff>
      <xdr:row>46</xdr:row>
      <xdr:rowOff>21166</xdr:rowOff>
    </xdr:from>
    <xdr:to>
      <xdr:col>30</xdr:col>
      <xdr:colOff>113202</xdr:colOff>
      <xdr:row>47</xdr:row>
      <xdr:rowOff>2095</xdr:rowOff>
    </xdr:to>
    <xdr:pic>
      <xdr:nvPicPr>
        <xdr:cNvPr id="49" name="Slika 48">
          <a:extLst>
            <a:ext uri="{FF2B5EF4-FFF2-40B4-BE49-F238E27FC236}">
              <a16:creationId xmlns:a16="http://schemas.microsoft.com/office/drawing/2014/main" id="{ECAEFB6B-D0D2-4D52-AC5D-F452062F5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4999" y="8868833"/>
          <a:ext cx="314286" cy="171429"/>
        </a:xfrm>
        <a:prstGeom prst="rect">
          <a:avLst/>
        </a:prstGeom>
      </xdr:spPr>
    </xdr:pic>
    <xdr:clientData/>
  </xdr:twoCellAnchor>
  <xdr:twoCellAnchor editAs="oneCell">
    <xdr:from>
      <xdr:col>29</xdr:col>
      <xdr:colOff>148167</xdr:colOff>
      <xdr:row>47</xdr:row>
      <xdr:rowOff>52917</xdr:rowOff>
    </xdr:from>
    <xdr:to>
      <xdr:col>30</xdr:col>
      <xdr:colOff>334334</xdr:colOff>
      <xdr:row>48</xdr:row>
      <xdr:rowOff>99453</xdr:rowOff>
    </xdr:to>
    <xdr:pic>
      <xdr:nvPicPr>
        <xdr:cNvPr id="50" name="Slika 49">
          <a:extLst>
            <a:ext uri="{FF2B5EF4-FFF2-40B4-BE49-F238E27FC236}">
              <a16:creationId xmlns:a16="http://schemas.microsoft.com/office/drawing/2014/main" id="{9858EC95-8263-4E4B-A2B6-96437B2C5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690417" y="9091084"/>
          <a:ext cx="800000" cy="247619"/>
        </a:xfrm>
        <a:prstGeom prst="rect">
          <a:avLst/>
        </a:prstGeom>
      </xdr:spPr>
    </xdr:pic>
    <xdr:clientData/>
  </xdr:twoCellAnchor>
  <xdr:twoCellAnchor>
    <xdr:from>
      <xdr:col>20</xdr:col>
      <xdr:colOff>444501</xdr:colOff>
      <xdr:row>36</xdr:row>
      <xdr:rowOff>179917</xdr:rowOff>
    </xdr:from>
    <xdr:to>
      <xdr:col>24</xdr:col>
      <xdr:colOff>450396</xdr:colOff>
      <xdr:row>56</xdr:row>
      <xdr:rowOff>137584</xdr:rowOff>
    </xdr:to>
    <xdr:grpSp>
      <xdr:nvGrpSpPr>
        <xdr:cNvPr id="228" name="Skupina 227">
          <a:extLst>
            <a:ext uri="{FF2B5EF4-FFF2-40B4-BE49-F238E27FC236}">
              <a16:creationId xmlns:a16="http://schemas.microsoft.com/office/drawing/2014/main" id="{0C896352-1B65-4A39-AF3D-243654FF99D8}"/>
            </a:ext>
          </a:extLst>
        </xdr:cNvPr>
        <xdr:cNvGrpSpPr/>
      </xdr:nvGrpSpPr>
      <xdr:grpSpPr>
        <a:xfrm>
          <a:off x="15462251" y="7122584"/>
          <a:ext cx="2461228" cy="3810000"/>
          <a:chOff x="15589250" y="645583"/>
          <a:chExt cx="2461228" cy="3810000"/>
        </a:xfrm>
      </xdr:grpSpPr>
      <xdr:pic>
        <xdr:nvPicPr>
          <xdr:cNvPr id="229" name="Slika 228">
            <a:extLst>
              <a:ext uri="{FF2B5EF4-FFF2-40B4-BE49-F238E27FC236}">
                <a16:creationId xmlns:a16="http://schemas.microsoft.com/office/drawing/2014/main" id="{329DFA6C-C074-4E1D-9017-095FB265389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63683" y="2698750"/>
            <a:ext cx="583745" cy="751417"/>
          </a:xfrm>
          <a:prstGeom prst="rect">
            <a:avLst/>
          </a:prstGeom>
        </xdr:spPr>
      </xdr:pic>
      <xdr:pic>
        <xdr:nvPicPr>
          <xdr:cNvPr id="230" name="Slika 229">
            <a:extLst>
              <a:ext uri="{FF2B5EF4-FFF2-40B4-BE49-F238E27FC236}">
                <a16:creationId xmlns:a16="http://schemas.microsoft.com/office/drawing/2014/main" id="{B431DE59-9035-4242-8FEC-B980B15B99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92333" y="2660651"/>
            <a:ext cx="583745" cy="751417"/>
          </a:xfrm>
          <a:prstGeom prst="rect">
            <a:avLst/>
          </a:prstGeom>
        </xdr:spPr>
      </xdr:pic>
      <xdr:pic>
        <xdr:nvPicPr>
          <xdr:cNvPr id="231" name="Slika 230">
            <a:extLst>
              <a:ext uri="{FF2B5EF4-FFF2-40B4-BE49-F238E27FC236}">
                <a16:creationId xmlns:a16="http://schemas.microsoft.com/office/drawing/2014/main" id="{62BD7851-5101-4FFB-B8AE-68BB75161A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838083" y="2652182"/>
            <a:ext cx="583745" cy="751417"/>
          </a:xfrm>
          <a:prstGeom prst="rect">
            <a:avLst/>
          </a:prstGeom>
        </xdr:spPr>
      </xdr:pic>
      <xdr:pic>
        <xdr:nvPicPr>
          <xdr:cNvPr id="232" name="Slika 231">
            <a:extLst>
              <a:ext uri="{FF2B5EF4-FFF2-40B4-BE49-F238E27FC236}">
                <a16:creationId xmlns:a16="http://schemas.microsoft.com/office/drawing/2014/main" id="{6AA803EC-BC4D-4A58-A0AD-C4B5F7B38F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66733" y="2614083"/>
            <a:ext cx="583745" cy="751417"/>
          </a:xfrm>
          <a:prstGeom prst="rect">
            <a:avLst/>
          </a:prstGeom>
        </xdr:spPr>
      </xdr:pic>
      <xdr:pic>
        <xdr:nvPicPr>
          <xdr:cNvPr id="233" name="Slika 232">
            <a:extLst>
              <a:ext uri="{FF2B5EF4-FFF2-40B4-BE49-F238E27FC236}">
                <a16:creationId xmlns:a16="http://schemas.microsoft.com/office/drawing/2014/main" id="{E38504F1-6B34-43D0-92EF-31F7C7CB1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10416" y="1714500"/>
            <a:ext cx="583745" cy="751417"/>
          </a:xfrm>
          <a:prstGeom prst="rect">
            <a:avLst/>
          </a:prstGeom>
        </xdr:spPr>
      </xdr:pic>
      <xdr:pic>
        <xdr:nvPicPr>
          <xdr:cNvPr id="234" name="Slika 233">
            <a:extLst>
              <a:ext uri="{FF2B5EF4-FFF2-40B4-BE49-F238E27FC236}">
                <a16:creationId xmlns:a16="http://schemas.microsoft.com/office/drawing/2014/main" id="{A5BDF4DC-E2A6-4D7D-AE07-6C274BA83E2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39066" y="1676401"/>
            <a:ext cx="583745" cy="751417"/>
          </a:xfrm>
          <a:prstGeom prst="rect">
            <a:avLst/>
          </a:prstGeom>
        </xdr:spPr>
      </xdr:pic>
      <xdr:pic>
        <xdr:nvPicPr>
          <xdr:cNvPr id="235" name="Slika 234">
            <a:extLst>
              <a:ext uri="{FF2B5EF4-FFF2-40B4-BE49-F238E27FC236}">
                <a16:creationId xmlns:a16="http://schemas.microsoft.com/office/drawing/2014/main" id="{BAE805FA-424F-495B-A251-B6415FECDE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784816" y="1667932"/>
            <a:ext cx="583745" cy="751417"/>
          </a:xfrm>
          <a:prstGeom prst="rect">
            <a:avLst/>
          </a:prstGeom>
        </xdr:spPr>
      </xdr:pic>
      <xdr:pic>
        <xdr:nvPicPr>
          <xdr:cNvPr id="236" name="Slika 235">
            <a:extLst>
              <a:ext uri="{FF2B5EF4-FFF2-40B4-BE49-F238E27FC236}">
                <a16:creationId xmlns:a16="http://schemas.microsoft.com/office/drawing/2014/main" id="{09038B67-2972-407E-A970-E5DCBFBFD17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13466" y="1629833"/>
            <a:ext cx="583745" cy="751417"/>
          </a:xfrm>
          <a:prstGeom prst="rect">
            <a:avLst/>
          </a:prstGeom>
        </xdr:spPr>
      </xdr:pic>
      <xdr:pic>
        <xdr:nvPicPr>
          <xdr:cNvPr id="237" name="Slika 236">
            <a:extLst>
              <a:ext uri="{FF2B5EF4-FFF2-40B4-BE49-F238E27FC236}">
                <a16:creationId xmlns:a16="http://schemas.microsoft.com/office/drawing/2014/main" id="{C048B81B-96BF-4882-A8F6-66DAEF9BB1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589250" y="730250"/>
            <a:ext cx="583745" cy="751417"/>
          </a:xfrm>
          <a:prstGeom prst="rect">
            <a:avLst/>
          </a:prstGeom>
        </xdr:spPr>
      </xdr:pic>
      <xdr:pic>
        <xdr:nvPicPr>
          <xdr:cNvPr id="238" name="Slika 237">
            <a:extLst>
              <a:ext uri="{FF2B5EF4-FFF2-40B4-BE49-F238E27FC236}">
                <a16:creationId xmlns:a16="http://schemas.microsoft.com/office/drawing/2014/main" id="{09D4C29F-DE1F-49F7-BAAE-01157590079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17900" y="692151"/>
            <a:ext cx="583745" cy="751417"/>
          </a:xfrm>
          <a:prstGeom prst="rect">
            <a:avLst/>
          </a:prstGeom>
        </xdr:spPr>
      </xdr:pic>
      <xdr:pic>
        <xdr:nvPicPr>
          <xdr:cNvPr id="239" name="Slika 238">
            <a:extLst>
              <a:ext uri="{FF2B5EF4-FFF2-40B4-BE49-F238E27FC236}">
                <a16:creationId xmlns:a16="http://schemas.microsoft.com/office/drawing/2014/main" id="{582CC400-DD94-4491-AD97-E1736D43DB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763650" y="683682"/>
            <a:ext cx="583745" cy="751417"/>
          </a:xfrm>
          <a:prstGeom prst="rect">
            <a:avLst/>
          </a:prstGeom>
        </xdr:spPr>
      </xdr:pic>
      <xdr:pic>
        <xdr:nvPicPr>
          <xdr:cNvPr id="240" name="Slika 239">
            <a:extLst>
              <a:ext uri="{FF2B5EF4-FFF2-40B4-BE49-F238E27FC236}">
                <a16:creationId xmlns:a16="http://schemas.microsoft.com/office/drawing/2014/main" id="{E10541C4-42C0-4E6F-B7CD-D72D19B025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392300" y="645583"/>
            <a:ext cx="583745" cy="751417"/>
          </a:xfrm>
          <a:prstGeom prst="rect">
            <a:avLst/>
          </a:prstGeom>
        </xdr:spPr>
      </xdr:pic>
      <xdr:pic>
        <xdr:nvPicPr>
          <xdr:cNvPr id="241" name="Slika 240">
            <a:extLst>
              <a:ext uri="{FF2B5EF4-FFF2-40B4-BE49-F238E27FC236}">
                <a16:creationId xmlns:a16="http://schemas.microsoft.com/office/drawing/2014/main" id="{D827A7EA-0097-4F57-BFD8-F1A02A58F28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5663333" y="3704166"/>
            <a:ext cx="583745" cy="751417"/>
          </a:xfrm>
          <a:prstGeom prst="rect">
            <a:avLst/>
          </a:prstGeom>
        </xdr:spPr>
      </xdr:pic>
      <xdr:pic>
        <xdr:nvPicPr>
          <xdr:cNvPr id="242" name="Slika 241">
            <a:extLst>
              <a:ext uri="{FF2B5EF4-FFF2-40B4-BE49-F238E27FC236}">
                <a16:creationId xmlns:a16="http://schemas.microsoft.com/office/drawing/2014/main" id="{61698C00-2B07-464C-993D-8EE550ACB10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291983" y="3666067"/>
            <a:ext cx="583745" cy="751417"/>
          </a:xfrm>
          <a:prstGeom prst="rect">
            <a:avLst/>
          </a:prstGeom>
        </xdr:spPr>
      </xdr:pic>
      <xdr:pic>
        <xdr:nvPicPr>
          <xdr:cNvPr id="243" name="Slika 242">
            <a:extLst>
              <a:ext uri="{FF2B5EF4-FFF2-40B4-BE49-F238E27FC236}">
                <a16:creationId xmlns:a16="http://schemas.microsoft.com/office/drawing/2014/main" id="{A549AE94-A104-4F28-9265-A041D5F7A7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6837733" y="3657598"/>
            <a:ext cx="583745" cy="751417"/>
          </a:xfrm>
          <a:prstGeom prst="rect">
            <a:avLst/>
          </a:prstGeom>
        </xdr:spPr>
      </xdr:pic>
      <xdr:pic>
        <xdr:nvPicPr>
          <xdr:cNvPr id="244" name="Slika 243">
            <a:extLst>
              <a:ext uri="{FF2B5EF4-FFF2-40B4-BE49-F238E27FC236}">
                <a16:creationId xmlns:a16="http://schemas.microsoft.com/office/drawing/2014/main" id="{CFF4ED1C-5DB5-48A8-8ADF-324B0FA781B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2669" t="4154" r="3224" b="1598"/>
          <a:stretch/>
        </xdr:blipFill>
        <xdr:spPr>
          <a:xfrm>
            <a:off x="17466383" y="3619499"/>
            <a:ext cx="583745" cy="751417"/>
          </a:xfrm>
          <a:prstGeom prst="rect">
            <a:avLst/>
          </a:prstGeom>
        </xdr:spPr>
      </xdr:pic>
    </xdr:grpSp>
    <xdr:clientData/>
  </xdr:twoCellAnchor>
  <xdr:twoCellAnchor editAs="oneCell">
    <xdr:from>
      <xdr:col>24</xdr:col>
      <xdr:colOff>603251</xdr:colOff>
      <xdr:row>36</xdr:row>
      <xdr:rowOff>158750</xdr:rowOff>
    </xdr:from>
    <xdr:to>
      <xdr:col>28</xdr:col>
      <xdr:colOff>433631</xdr:colOff>
      <xdr:row>50</xdr:row>
      <xdr:rowOff>98095</xdr:rowOff>
    </xdr:to>
    <xdr:pic>
      <xdr:nvPicPr>
        <xdr:cNvPr id="51" name="Slika 50">
          <a:extLst>
            <a:ext uri="{FF2B5EF4-FFF2-40B4-BE49-F238E27FC236}">
              <a16:creationId xmlns:a16="http://schemas.microsoft.com/office/drawing/2014/main" id="{B0897028-2DC1-4A85-AFFF-3EC08A9A0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076334" y="7101417"/>
          <a:ext cx="2285714" cy="2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Q29"/>
  <sheetViews>
    <sheetView workbookViewId="0">
      <selection activeCell="A2" sqref="A2"/>
    </sheetView>
  </sheetViews>
  <sheetFormatPr defaultRowHeight="15" x14ac:dyDescent="0.25"/>
  <cols>
    <col min="1" max="43" width="2.7109375" customWidth="1"/>
  </cols>
  <sheetData>
    <row r="1" spans="1:43" x14ac:dyDescent="0.25">
      <c r="A1" t="s">
        <v>84</v>
      </c>
    </row>
    <row r="2" spans="1:43" x14ac:dyDescent="0.25">
      <c r="A2" s="5">
        <v>1</v>
      </c>
      <c r="B2" s="10" t="s">
        <v>8</v>
      </c>
      <c r="C2" s="10" t="s">
        <v>29</v>
      </c>
      <c r="D2" s="10" t="s">
        <v>4</v>
      </c>
      <c r="E2" s="10"/>
      <c r="F2" s="10" t="s">
        <v>6</v>
      </c>
      <c r="G2" s="10" t="s">
        <v>15</v>
      </c>
      <c r="H2" s="11"/>
      <c r="I2" s="20" t="s">
        <v>16</v>
      </c>
      <c r="J2" s="10"/>
      <c r="K2" s="10" t="s">
        <v>20</v>
      </c>
      <c r="L2" s="10"/>
      <c r="M2" s="13" t="s">
        <v>15</v>
      </c>
    </row>
    <row r="3" spans="1:43" x14ac:dyDescent="0.25">
      <c r="A3" s="5">
        <v>2</v>
      </c>
      <c r="B3" s="1" t="s">
        <v>6</v>
      </c>
      <c r="C3" s="1"/>
      <c r="D3" s="1" t="s">
        <v>11</v>
      </c>
      <c r="E3" s="1"/>
      <c r="F3" s="1" t="s">
        <v>20</v>
      </c>
      <c r="G3" s="1"/>
      <c r="H3" s="1" t="s">
        <v>9</v>
      </c>
      <c r="I3" s="11"/>
      <c r="J3" s="1"/>
      <c r="K3" s="1" t="s">
        <v>15</v>
      </c>
      <c r="L3" s="11"/>
      <c r="M3" s="1" t="s">
        <v>29</v>
      </c>
      <c r="N3" s="1"/>
      <c r="O3" s="1" t="s">
        <v>4</v>
      </c>
      <c r="P3" s="1"/>
      <c r="Q3" s="1" t="s">
        <v>20</v>
      </c>
      <c r="R3" s="1"/>
      <c r="S3" s="1" t="s">
        <v>15</v>
      </c>
      <c r="T3" s="1"/>
    </row>
    <row r="4" spans="1:43" x14ac:dyDescent="0.25">
      <c r="A4" s="5">
        <v>3</v>
      </c>
      <c r="B4" s="10" t="s">
        <v>18</v>
      </c>
      <c r="C4" s="10" t="s">
        <v>7</v>
      </c>
      <c r="D4" s="10"/>
      <c r="E4" s="10" t="s">
        <v>9</v>
      </c>
      <c r="F4" s="10"/>
      <c r="G4" s="10" t="s">
        <v>11</v>
      </c>
      <c r="H4" s="10"/>
      <c r="I4" s="10" t="s">
        <v>9</v>
      </c>
      <c r="J4" s="11"/>
      <c r="K4" s="10"/>
      <c r="L4" s="10" t="s">
        <v>17</v>
      </c>
      <c r="M4" s="10" t="s">
        <v>16</v>
      </c>
      <c r="N4" s="10"/>
      <c r="O4" s="10" t="s">
        <v>28</v>
      </c>
      <c r="P4" s="10"/>
      <c r="Q4" s="10" t="s">
        <v>4</v>
      </c>
      <c r="R4" s="11"/>
      <c r="S4" s="10" t="s">
        <v>17</v>
      </c>
      <c r="T4" s="10" t="s">
        <v>16</v>
      </c>
      <c r="U4" s="10"/>
      <c r="V4" s="10" t="s">
        <v>7</v>
      </c>
      <c r="W4" s="11"/>
      <c r="X4" s="10" t="s">
        <v>29</v>
      </c>
      <c r="Y4" s="10"/>
      <c r="Z4" s="10" t="s">
        <v>4</v>
      </c>
      <c r="AA4" s="10"/>
      <c r="AB4" s="10" t="s">
        <v>20</v>
      </c>
      <c r="AC4" s="10"/>
      <c r="AD4" s="10" t="s">
        <v>15</v>
      </c>
      <c r="AE4" s="10"/>
    </row>
    <row r="5" spans="1:43" x14ac:dyDescent="0.25">
      <c r="A5" s="5">
        <v>4</v>
      </c>
      <c r="B5" s="1" t="s">
        <v>6</v>
      </c>
      <c r="C5" s="1"/>
      <c r="D5" s="1" t="s">
        <v>11</v>
      </c>
      <c r="E5" s="1"/>
      <c r="F5" s="1" t="s">
        <v>20</v>
      </c>
      <c r="G5" s="1"/>
      <c r="H5" s="1" t="s">
        <v>15</v>
      </c>
      <c r="I5" s="1" t="s">
        <v>13</v>
      </c>
      <c r="J5" s="3"/>
      <c r="K5" s="1" t="s">
        <v>29</v>
      </c>
      <c r="L5" s="1"/>
      <c r="M5" s="1" t="s">
        <v>4</v>
      </c>
      <c r="N5" s="1"/>
      <c r="O5" s="1" t="s">
        <v>20</v>
      </c>
      <c r="P5" s="1"/>
      <c r="Q5" s="1" t="s">
        <v>15</v>
      </c>
      <c r="R5" s="3"/>
      <c r="S5" s="1" t="s">
        <v>6</v>
      </c>
      <c r="T5" s="1"/>
      <c r="U5" s="1" t="s">
        <v>11</v>
      </c>
      <c r="V5" s="1"/>
      <c r="W5" s="1" t="s">
        <v>20</v>
      </c>
      <c r="X5" s="1"/>
      <c r="Y5" s="1" t="s">
        <v>15</v>
      </c>
      <c r="Z5" s="1" t="s">
        <v>13</v>
      </c>
      <c r="AA5" s="3"/>
      <c r="AB5" s="9" t="s">
        <v>17</v>
      </c>
      <c r="AC5" s="9" t="s">
        <v>16</v>
      </c>
      <c r="AD5" s="9"/>
      <c r="AE5" s="9" t="s">
        <v>7</v>
      </c>
      <c r="AF5" s="3"/>
      <c r="AG5" s="9" t="s">
        <v>29</v>
      </c>
      <c r="AH5" s="9"/>
      <c r="AI5" s="9" t="s">
        <v>4</v>
      </c>
      <c r="AJ5" s="9"/>
      <c r="AK5" s="9" t="s">
        <v>20</v>
      </c>
      <c r="AL5" s="9"/>
      <c r="AM5" s="9" t="s">
        <v>15</v>
      </c>
      <c r="AN5" s="9"/>
    </row>
    <row r="6" spans="1:43" x14ac:dyDescent="0.25">
      <c r="A6" s="5">
        <v>5</v>
      </c>
      <c r="B6" s="1" t="s">
        <v>2</v>
      </c>
      <c r="C6" s="1" t="s">
        <v>37</v>
      </c>
      <c r="D6" s="1"/>
      <c r="E6" s="1" t="s">
        <v>15</v>
      </c>
      <c r="F6" s="1" t="s">
        <v>13</v>
      </c>
      <c r="G6" s="1" t="s">
        <v>30</v>
      </c>
      <c r="H6" s="1"/>
      <c r="I6" s="1" t="s">
        <v>15</v>
      </c>
      <c r="J6" s="1" t="s">
        <v>13</v>
      </c>
      <c r="K6" s="11"/>
      <c r="L6" s="1" t="s">
        <v>29</v>
      </c>
      <c r="M6" s="1"/>
      <c r="N6" s="1" t="s">
        <v>4</v>
      </c>
      <c r="O6" s="1"/>
      <c r="P6" s="1" t="s">
        <v>20</v>
      </c>
      <c r="Q6" s="1"/>
      <c r="R6" s="1" t="s">
        <v>15</v>
      </c>
      <c r="S6" s="3"/>
      <c r="T6" s="1" t="s">
        <v>2</v>
      </c>
      <c r="U6" s="1" t="s">
        <v>37</v>
      </c>
      <c r="V6" s="1"/>
      <c r="W6" s="1" t="s">
        <v>15</v>
      </c>
      <c r="X6" s="1" t="s">
        <v>13</v>
      </c>
      <c r="Y6" s="1" t="s">
        <v>30</v>
      </c>
      <c r="Z6" s="1"/>
      <c r="AA6" s="1" t="s">
        <v>15</v>
      </c>
      <c r="AB6" s="1" t="s">
        <v>13</v>
      </c>
      <c r="AC6" s="11"/>
      <c r="AD6" s="9" t="s">
        <v>17</v>
      </c>
      <c r="AE6" s="9" t="s">
        <v>16</v>
      </c>
      <c r="AF6" s="9"/>
      <c r="AG6" s="9" t="s">
        <v>7</v>
      </c>
      <c r="AH6" s="3"/>
      <c r="AI6" s="9" t="s">
        <v>29</v>
      </c>
      <c r="AJ6" s="9"/>
      <c r="AK6" s="9" t="s">
        <v>4</v>
      </c>
      <c r="AL6" s="9"/>
      <c r="AM6" s="9" t="s">
        <v>20</v>
      </c>
      <c r="AN6" s="9"/>
      <c r="AO6" s="9" t="s">
        <v>15</v>
      </c>
      <c r="AP6" s="9"/>
    </row>
    <row r="7" spans="1:43" x14ac:dyDescent="0.25">
      <c r="A7" s="5">
        <v>6</v>
      </c>
      <c r="B7" s="1" t="s">
        <v>6</v>
      </c>
      <c r="C7" s="1"/>
      <c r="D7" s="1" t="s">
        <v>11</v>
      </c>
      <c r="E7" s="1"/>
      <c r="F7" s="1" t="s">
        <v>20</v>
      </c>
      <c r="G7" s="1" t="s">
        <v>14</v>
      </c>
      <c r="H7" s="1" t="s">
        <v>15</v>
      </c>
      <c r="I7" s="1" t="s">
        <v>13</v>
      </c>
      <c r="J7" s="3"/>
      <c r="K7" s="1" t="s">
        <v>29</v>
      </c>
      <c r="L7" s="1"/>
      <c r="M7" s="1" t="s">
        <v>4</v>
      </c>
      <c r="N7" s="1"/>
      <c r="O7" s="1" t="s">
        <v>20</v>
      </c>
      <c r="P7" s="1"/>
      <c r="Q7" s="1" t="s">
        <v>15</v>
      </c>
      <c r="R7" s="3"/>
      <c r="S7" s="1" t="s">
        <v>2</v>
      </c>
      <c r="T7" s="1" t="s">
        <v>37</v>
      </c>
      <c r="U7" s="1"/>
      <c r="V7" s="1" t="s">
        <v>15</v>
      </c>
      <c r="W7" s="1" t="s">
        <v>13</v>
      </c>
      <c r="X7" s="1" t="s">
        <v>30</v>
      </c>
      <c r="Y7" s="1"/>
      <c r="Z7" s="1" t="s">
        <v>15</v>
      </c>
      <c r="AA7" s="1" t="s">
        <v>13</v>
      </c>
      <c r="AB7" s="3"/>
      <c r="AC7" s="9" t="s">
        <v>17</v>
      </c>
      <c r="AD7" s="9" t="s">
        <v>16</v>
      </c>
      <c r="AE7" s="9"/>
      <c r="AF7" s="9" t="s">
        <v>7</v>
      </c>
      <c r="AG7" s="3"/>
      <c r="AH7" s="9" t="s">
        <v>29</v>
      </c>
      <c r="AI7" s="9"/>
      <c r="AJ7" s="9" t="s">
        <v>4</v>
      </c>
      <c r="AK7" s="9"/>
      <c r="AL7" s="9" t="s">
        <v>20</v>
      </c>
      <c r="AM7" s="9"/>
      <c r="AN7" s="9" t="s">
        <v>15</v>
      </c>
      <c r="AO7" s="9"/>
      <c r="AP7" s="9" t="s">
        <v>15</v>
      </c>
      <c r="AQ7" s="9"/>
    </row>
    <row r="8" spans="1:43" x14ac:dyDescent="0.25">
      <c r="A8" s="5">
        <v>7</v>
      </c>
      <c r="B8" s="1" t="s">
        <v>2</v>
      </c>
      <c r="C8" s="1" t="s">
        <v>37</v>
      </c>
      <c r="D8" s="1"/>
      <c r="E8" s="1" t="s">
        <v>15</v>
      </c>
      <c r="F8" s="1" t="s">
        <v>13</v>
      </c>
      <c r="G8" s="1" t="s">
        <v>30</v>
      </c>
      <c r="H8" s="1"/>
      <c r="I8" s="1" t="s">
        <v>15</v>
      </c>
      <c r="J8" s="1" t="s">
        <v>13</v>
      </c>
      <c r="K8" s="11"/>
      <c r="L8" s="1" t="s">
        <v>29</v>
      </c>
      <c r="M8" s="1"/>
      <c r="N8" s="1" t="s">
        <v>4</v>
      </c>
      <c r="O8" s="1"/>
      <c r="P8" s="1" t="s">
        <v>20</v>
      </c>
      <c r="Q8" s="1"/>
      <c r="R8" s="1" t="s">
        <v>15</v>
      </c>
      <c r="S8" s="3"/>
      <c r="T8" s="1" t="s">
        <v>6</v>
      </c>
      <c r="U8" s="1"/>
      <c r="V8" s="1" t="s">
        <v>11</v>
      </c>
      <c r="W8" s="1"/>
      <c r="X8" s="1" t="s">
        <v>20</v>
      </c>
      <c r="Y8" s="1"/>
      <c r="Z8" s="1" t="s">
        <v>15</v>
      </c>
      <c r="AA8" s="1" t="s">
        <v>15</v>
      </c>
      <c r="AB8" s="1" t="s">
        <v>13</v>
      </c>
      <c r="AC8" s="3"/>
      <c r="AD8" s="9" t="s">
        <v>17</v>
      </c>
      <c r="AE8" s="9" t="s">
        <v>16</v>
      </c>
      <c r="AF8" s="9" t="s">
        <v>18</v>
      </c>
      <c r="AG8" s="9" t="s">
        <v>7</v>
      </c>
      <c r="AH8" s="3"/>
      <c r="AI8" s="9" t="s">
        <v>29</v>
      </c>
      <c r="AJ8" s="9"/>
      <c r="AK8" s="9" t="s">
        <v>4</v>
      </c>
      <c r="AL8" s="9"/>
      <c r="AM8" s="9" t="s">
        <v>20</v>
      </c>
      <c r="AN8" s="9"/>
      <c r="AO8" s="9" t="s">
        <v>15</v>
      </c>
      <c r="AP8" s="9"/>
    </row>
    <row r="9" spans="1:43" x14ac:dyDescent="0.25">
      <c r="A9" s="5">
        <v>8</v>
      </c>
      <c r="B9" s="1" t="s">
        <v>3</v>
      </c>
      <c r="C9" s="1" t="s">
        <v>15</v>
      </c>
      <c r="D9" s="1"/>
      <c r="E9" s="1" t="s">
        <v>8</v>
      </c>
      <c r="F9" s="1" t="s">
        <v>9</v>
      </c>
      <c r="G9" s="1"/>
      <c r="H9" s="1" t="s">
        <v>11</v>
      </c>
      <c r="I9" s="1" t="s">
        <v>15</v>
      </c>
      <c r="J9" s="3"/>
      <c r="K9" s="1" t="s">
        <v>8</v>
      </c>
      <c r="L9" s="9" t="s">
        <v>29</v>
      </c>
      <c r="M9" s="1" t="s">
        <v>4</v>
      </c>
      <c r="N9" s="9"/>
      <c r="O9" s="9" t="s">
        <v>6</v>
      </c>
      <c r="P9" s="9" t="s">
        <v>15</v>
      </c>
      <c r="Q9" s="3"/>
      <c r="R9" s="1" t="s">
        <v>16</v>
      </c>
      <c r="S9" s="1"/>
      <c r="T9" s="1" t="s">
        <v>20</v>
      </c>
      <c r="U9" s="1"/>
      <c r="V9" s="1" t="s">
        <v>15</v>
      </c>
    </row>
    <row r="10" spans="1:43" x14ac:dyDescent="0.25">
      <c r="A10" s="5">
        <v>9</v>
      </c>
      <c r="B10" s="1" t="s">
        <v>8</v>
      </c>
      <c r="C10" s="1"/>
      <c r="D10" s="1" t="s">
        <v>8</v>
      </c>
      <c r="E10" s="1" t="s">
        <v>9</v>
      </c>
      <c r="F10" s="1"/>
      <c r="G10" s="1" t="s">
        <v>11</v>
      </c>
      <c r="H10" s="1" t="s">
        <v>4</v>
      </c>
      <c r="I10" s="1" t="s">
        <v>13</v>
      </c>
      <c r="J10" s="1"/>
      <c r="K10" s="1" t="s">
        <v>15</v>
      </c>
      <c r="L10" s="3"/>
      <c r="M10" s="1" t="s">
        <v>8</v>
      </c>
      <c r="N10" s="9" t="s">
        <v>29</v>
      </c>
      <c r="O10" s="1" t="s">
        <v>4</v>
      </c>
      <c r="P10" s="9"/>
      <c r="Q10" s="9" t="s">
        <v>6</v>
      </c>
      <c r="R10" s="9" t="s">
        <v>15</v>
      </c>
      <c r="S10" s="3"/>
      <c r="T10" s="1" t="s">
        <v>16</v>
      </c>
      <c r="U10" s="1"/>
      <c r="V10" s="1" t="s">
        <v>20</v>
      </c>
      <c r="W10" s="1"/>
      <c r="X10" s="1" t="s">
        <v>15</v>
      </c>
    </row>
    <row r="11" spans="1:43" x14ac:dyDescent="0.25">
      <c r="A11" s="5">
        <v>10</v>
      </c>
      <c r="B11" s="9" t="s">
        <v>6</v>
      </c>
      <c r="C11" s="9" t="s">
        <v>16</v>
      </c>
      <c r="D11" s="9"/>
      <c r="E11" s="9" t="s">
        <v>37</v>
      </c>
      <c r="F11" s="3"/>
      <c r="G11" s="9" t="s">
        <v>8</v>
      </c>
      <c r="H11" s="9"/>
      <c r="I11" s="9" t="s">
        <v>16</v>
      </c>
      <c r="J11" s="9"/>
      <c r="K11" s="9" t="s">
        <v>2</v>
      </c>
      <c r="L11" s="1" t="s">
        <v>37</v>
      </c>
      <c r="M11" s="9"/>
      <c r="N11" s="9" t="s">
        <v>16</v>
      </c>
      <c r="O11" s="9" t="s">
        <v>13</v>
      </c>
      <c r="P11" s="9"/>
    </row>
    <row r="12" spans="1:43" x14ac:dyDescent="0.25">
      <c r="A12" s="5">
        <v>11</v>
      </c>
      <c r="B12" s="9" t="s">
        <v>5</v>
      </c>
      <c r="C12" s="9" t="s">
        <v>77</v>
      </c>
      <c r="D12" s="9" t="s">
        <v>16</v>
      </c>
      <c r="E12" s="9"/>
      <c r="F12" s="9" t="s">
        <v>9</v>
      </c>
      <c r="G12" s="9" t="s">
        <v>15</v>
      </c>
      <c r="H12" s="3"/>
      <c r="I12" s="9" t="s">
        <v>8</v>
      </c>
      <c r="J12" s="9"/>
      <c r="K12" s="9" t="s">
        <v>16</v>
      </c>
      <c r="L12" s="1"/>
      <c r="M12" s="9" t="s">
        <v>2</v>
      </c>
      <c r="N12" s="9" t="s">
        <v>37</v>
      </c>
      <c r="O12" s="9"/>
      <c r="P12" s="9" t="s">
        <v>16</v>
      </c>
      <c r="Q12" s="9" t="s">
        <v>13</v>
      </c>
      <c r="R12" s="1"/>
    </row>
    <row r="13" spans="1:43" x14ac:dyDescent="0.25">
      <c r="A13" s="5">
        <v>12</v>
      </c>
      <c r="B13" s="9" t="s">
        <v>6</v>
      </c>
      <c r="C13" s="9" t="s">
        <v>16</v>
      </c>
      <c r="D13" s="9"/>
      <c r="E13" s="9" t="s">
        <v>37</v>
      </c>
      <c r="F13" s="3"/>
      <c r="G13" s="9" t="s">
        <v>8</v>
      </c>
      <c r="H13" s="9"/>
      <c r="I13" s="9" t="s">
        <v>16</v>
      </c>
      <c r="J13" s="9"/>
      <c r="K13" s="9" t="s">
        <v>2</v>
      </c>
      <c r="L13" s="1" t="s">
        <v>37</v>
      </c>
      <c r="M13" s="9"/>
      <c r="N13" s="9" t="s">
        <v>16</v>
      </c>
      <c r="O13" s="9" t="s">
        <v>13</v>
      </c>
      <c r="P13" s="9"/>
    </row>
    <row r="14" spans="1:43" x14ac:dyDescent="0.25">
      <c r="A14" s="5">
        <v>13</v>
      </c>
      <c r="B14" s="9" t="s">
        <v>5</v>
      </c>
      <c r="C14" s="9" t="s">
        <v>77</v>
      </c>
      <c r="D14" s="9" t="s">
        <v>16</v>
      </c>
      <c r="E14" s="9"/>
      <c r="F14" s="9" t="s">
        <v>9</v>
      </c>
      <c r="G14" s="9" t="s">
        <v>15</v>
      </c>
      <c r="H14" s="3"/>
      <c r="I14" s="9" t="s">
        <v>8</v>
      </c>
      <c r="J14" s="9"/>
      <c r="K14" s="9" t="s">
        <v>16</v>
      </c>
      <c r="L14" s="1"/>
      <c r="M14" s="9" t="s">
        <v>2</v>
      </c>
      <c r="N14" s="9" t="s">
        <v>37</v>
      </c>
      <c r="O14" s="9"/>
      <c r="P14" s="9" t="s">
        <v>16</v>
      </c>
      <c r="Q14" s="9" t="s">
        <v>13</v>
      </c>
      <c r="R14" s="1"/>
    </row>
    <row r="15" spans="1:43" x14ac:dyDescent="0.25">
      <c r="A15" s="1" t="s">
        <v>63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43" x14ac:dyDescent="0.25">
      <c r="A16" s="5">
        <v>1</v>
      </c>
      <c r="B16" s="8" t="s">
        <v>66</v>
      </c>
    </row>
    <row r="17" spans="1:2" x14ac:dyDescent="0.25">
      <c r="A17" t="s">
        <v>67</v>
      </c>
    </row>
    <row r="18" spans="1:2" x14ac:dyDescent="0.25">
      <c r="A18" s="5">
        <v>2</v>
      </c>
      <c r="B18" t="s">
        <v>68</v>
      </c>
    </row>
    <row r="19" spans="1:2" x14ac:dyDescent="0.25">
      <c r="A19" s="5">
        <v>3</v>
      </c>
      <c r="B19" t="s">
        <v>69</v>
      </c>
    </row>
    <row r="20" spans="1:2" x14ac:dyDescent="0.25">
      <c r="A20" s="5">
        <v>4</v>
      </c>
      <c r="B20" t="s">
        <v>70</v>
      </c>
    </row>
    <row r="21" spans="1:2" x14ac:dyDescent="0.25">
      <c r="A21" s="5">
        <v>5</v>
      </c>
      <c r="B21" t="s">
        <v>71</v>
      </c>
    </row>
    <row r="22" spans="1:2" x14ac:dyDescent="0.25">
      <c r="A22" s="5">
        <v>6</v>
      </c>
      <c r="B22" t="s">
        <v>72</v>
      </c>
    </row>
    <row r="23" spans="1:2" x14ac:dyDescent="0.25">
      <c r="A23" s="5">
        <v>7</v>
      </c>
      <c r="B23" t="s">
        <v>73</v>
      </c>
    </row>
    <row r="24" spans="1:2" x14ac:dyDescent="0.25">
      <c r="A24" s="5">
        <v>8</v>
      </c>
      <c r="B24" t="s">
        <v>74</v>
      </c>
    </row>
    <row r="25" spans="1:2" x14ac:dyDescent="0.25">
      <c r="A25" s="5">
        <v>9</v>
      </c>
      <c r="B25" t="s">
        <v>75</v>
      </c>
    </row>
    <row r="26" spans="1:2" x14ac:dyDescent="0.25">
      <c r="A26" s="5">
        <v>10</v>
      </c>
      <c r="B26" t="s">
        <v>76</v>
      </c>
    </row>
    <row r="27" spans="1:2" x14ac:dyDescent="0.25">
      <c r="A27" s="5">
        <v>11</v>
      </c>
      <c r="B27" t="s">
        <v>76</v>
      </c>
    </row>
    <row r="28" spans="1:2" x14ac:dyDescent="0.25">
      <c r="A28" s="5">
        <v>12</v>
      </c>
      <c r="B28" t="s">
        <v>78</v>
      </c>
    </row>
    <row r="29" spans="1:2" x14ac:dyDescent="0.25">
      <c r="A29" s="5">
        <v>13</v>
      </c>
      <c r="B29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topLeftCell="A28" workbookViewId="0">
      <selection activeCell="AD14" sqref="AD14"/>
    </sheetView>
  </sheetViews>
  <sheetFormatPr defaultRowHeight="15" x14ac:dyDescent="0.25"/>
  <cols>
    <col min="1" max="16" width="3.85546875" customWidth="1"/>
    <col min="17" max="26" width="4.28515625" customWidth="1"/>
  </cols>
  <sheetData>
    <row r="1" spans="1:26" x14ac:dyDescent="0.25">
      <c r="A1" t="s">
        <v>0</v>
      </c>
    </row>
    <row r="2" spans="1:26" x14ac:dyDescent="0.25">
      <c r="A2" s="5">
        <v>1</v>
      </c>
      <c r="B2" s="1" t="s">
        <v>2</v>
      </c>
      <c r="C2" s="1" t="s">
        <v>3</v>
      </c>
      <c r="D2" s="1" t="s">
        <v>4</v>
      </c>
      <c r="E2" s="3" t="s">
        <v>5</v>
      </c>
      <c r="F2" s="2" t="s">
        <v>6</v>
      </c>
      <c r="G2" s="1" t="s">
        <v>5</v>
      </c>
      <c r="H2" s="1" t="s">
        <v>7</v>
      </c>
      <c r="I2" s="1" t="s">
        <v>5</v>
      </c>
      <c r="J2" s="1" t="s">
        <v>8</v>
      </c>
      <c r="K2" s="1" t="s">
        <v>9</v>
      </c>
      <c r="L2" s="1" t="s">
        <v>5</v>
      </c>
    </row>
    <row r="3" spans="1:26" x14ac:dyDescent="0.25">
      <c r="A3" s="5">
        <v>2</v>
      </c>
      <c r="B3" t="s">
        <v>15</v>
      </c>
      <c r="C3" s="3" t="s">
        <v>14</v>
      </c>
      <c r="D3" s="1" t="s">
        <v>9</v>
      </c>
      <c r="E3" s="1" t="s">
        <v>3</v>
      </c>
      <c r="F3" s="1" t="s">
        <v>4</v>
      </c>
      <c r="G3" s="1" t="s">
        <v>3</v>
      </c>
      <c r="H3" s="1" t="s">
        <v>11</v>
      </c>
      <c r="I3" s="1" t="s">
        <v>12</v>
      </c>
      <c r="J3" s="1" t="s">
        <v>2</v>
      </c>
      <c r="K3" s="1" t="s">
        <v>12</v>
      </c>
      <c r="L3" s="1" t="s">
        <v>13</v>
      </c>
      <c r="M3" s="1" t="s">
        <v>12</v>
      </c>
    </row>
    <row r="4" spans="1:26" x14ac:dyDescent="0.25">
      <c r="A4" s="5">
        <v>3</v>
      </c>
      <c r="B4" s="1" t="s">
        <v>15</v>
      </c>
      <c r="C4" s="3" t="s">
        <v>14</v>
      </c>
      <c r="D4" s="1" t="s">
        <v>16</v>
      </c>
      <c r="E4" s="1" t="s">
        <v>14</v>
      </c>
      <c r="F4" s="1" t="s">
        <v>17</v>
      </c>
      <c r="G4" s="1" t="s">
        <v>12</v>
      </c>
      <c r="H4" s="1" t="s">
        <v>13</v>
      </c>
      <c r="I4" s="1" t="s">
        <v>18</v>
      </c>
    </row>
    <row r="5" spans="1:26" x14ac:dyDescent="0.25">
      <c r="A5" s="5">
        <v>4</v>
      </c>
      <c r="B5" s="3" t="s">
        <v>11</v>
      </c>
      <c r="C5" s="1" t="s">
        <v>20</v>
      </c>
      <c r="D5" s="1" t="s">
        <v>14</v>
      </c>
      <c r="E5" s="1" t="s">
        <v>8</v>
      </c>
      <c r="F5" s="1"/>
      <c r="G5" s="1" t="s">
        <v>6</v>
      </c>
      <c r="H5" s="1" t="s">
        <v>12</v>
      </c>
      <c r="I5" s="1" t="s">
        <v>8</v>
      </c>
      <c r="J5" s="1" t="s">
        <v>12</v>
      </c>
      <c r="K5" s="1" t="s">
        <v>21</v>
      </c>
    </row>
    <row r="6" spans="1:26" x14ac:dyDescent="0.25">
      <c r="A6" s="5">
        <v>5</v>
      </c>
      <c r="B6" s="1" t="s">
        <v>15</v>
      </c>
      <c r="C6" s="3" t="s">
        <v>14</v>
      </c>
      <c r="D6" s="1" t="s">
        <v>8</v>
      </c>
      <c r="E6" s="1" t="s">
        <v>6</v>
      </c>
      <c r="F6" s="1" t="s">
        <v>4</v>
      </c>
      <c r="G6" s="1" t="s">
        <v>3</v>
      </c>
      <c r="H6" s="1" t="s">
        <v>9</v>
      </c>
      <c r="I6" s="1" t="s">
        <v>18</v>
      </c>
    </row>
    <row r="7" spans="1:26" x14ac:dyDescent="0.25">
      <c r="A7" s="5">
        <v>6</v>
      </c>
      <c r="B7" s="1" t="s">
        <v>4</v>
      </c>
      <c r="C7" s="1" t="s">
        <v>3</v>
      </c>
      <c r="D7" s="1" t="s">
        <v>9</v>
      </c>
      <c r="E7" s="1" t="s">
        <v>15</v>
      </c>
      <c r="F7" s="3" t="s">
        <v>5</v>
      </c>
      <c r="G7" s="1" t="s">
        <v>12</v>
      </c>
      <c r="H7" s="1" t="s">
        <v>15</v>
      </c>
      <c r="I7" s="1" t="s">
        <v>27</v>
      </c>
      <c r="J7" s="1" t="s">
        <v>4</v>
      </c>
      <c r="K7" s="1" t="s">
        <v>14</v>
      </c>
      <c r="L7" s="1" t="s">
        <v>19</v>
      </c>
      <c r="M7" s="1" t="s">
        <v>12</v>
      </c>
      <c r="N7" s="1" t="s">
        <v>13</v>
      </c>
    </row>
    <row r="8" spans="1:26" x14ac:dyDescent="0.25">
      <c r="A8" s="5">
        <v>7</v>
      </c>
      <c r="B8" s="1" t="s">
        <v>6</v>
      </c>
      <c r="C8" s="1" t="s">
        <v>5</v>
      </c>
      <c r="D8" s="1" t="s">
        <v>16</v>
      </c>
      <c r="E8" s="1" t="s">
        <v>14</v>
      </c>
      <c r="F8" s="1" t="s">
        <v>8</v>
      </c>
      <c r="G8" s="3" t="s">
        <v>9</v>
      </c>
      <c r="H8" s="1" t="s">
        <v>28</v>
      </c>
      <c r="I8" s="1" t="s">
        <v>12</v>
      </c>
      <c r="J8" s="1" t="s">
        <v>11</v>
      </c>
      <c r="K8" s="1" t="s">
        <v>4</v>
      </c>
      <c r="L8" s="1" t="s">
        <v>13</v>
      </c>
      <c r="M8" s="1" t="s">
        <v>3</v>
      </c>
      <c r="N8" s="1" t="s">
        <v>15</v>
      </c>
      <c r="O8" s="1" t="s">
        <v>8</v>
      </c>
      <c r="P8" s="1" t="s">
        <v>29</v>
      </c>
      <c r="Q8" s="1" t="s">
        <v>12</v>
      </c>
      <c r="R8" s="3" t="s">
        <v>21</v>
      </c>
      <c r="S8" s="1" t="s">
        <v>8</v>
      </c>
      <c r="T8" s="1" t="s">
        <v>9</v>
      </c>
      <c r="U8" s="1" t="s">
        <v>16</v>
      </c>
      <c r="V8" s="1" t="s">
        <v>5</v>
      </c>
      <c r="W8" s="1" t="s">
        <v>30</v>
      </c>
      <c r="X8" s="1" t="s">
        <v>29</v>
      </c>
      <c r="Y8" s="1" t="s">
        <v>5</v>
      </c>
      <c r="Z8" s="1" t="s">
        <v>11</v>
      </c>
    </row>
    <row r="9" spans="1:26" x14ac:dyDescent="0.25">
      <c r="A9" s="5">
        <v>8</v>
      </c>
      <c r="B9" s="1" t="s">
        <v>16</v>
      </c>
      <c r="C9" s="1" t="s">
        <v>14</v>
      </c>
      <c r="D9" s="1" t="s">
        <v>8</v>
      </c>
      <c r="E9" s="3" t="s">
        <v>9</v>
      </c>
      <c r="F9" s="1" t="s">
        <v>17</v>
      </c>
      <c r="G9" s="1" t="s">
        <v>3</v>
      </c>
      <c r="H9" s="1" t="s">
        <v>4</v>
      </c>
      <c r="I9" s="1" t="s">
        <v>15</v>
      </c>
      <c r="J9" s="1" t="s">
        <v>12</v>
      </c>
      <c r="K9" s="3" t="s">
        <v>19</v>
      </c>
      <c r="L9" s="6" t="s">
        <v>15</v>
      </c>
      <c r="M9" s="3" t="s">
        <v>14</v>
      </c>
      <c r="N9" s="6" t="s">
        <v>9</v>
      </c>
      <c r="O9" s="6" t="s">
        <v>16</v>
      </c>
      <c r="P9" s="6" t="s">
        <v>7</v>
      </c>
      <c r="Q9" s="6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5">
        <v>9</v>
      </c>
      <c r="B10" s="10" t="s">
        <v>6</v>
      </c>
      <c r="C10" s="10" t="s">
        <v>14</v>
      </c>
      <c r="D10" s="10" t="s">
        <v>17</v>
      </c>
      <c r="E10" s="10" t="s">
        <v>3</v>
      </c>
      <c r="F10" s="11" t="s">
        <v>19</v>
      </c>
      <c r="G10" s="10" t="s">
        <v>17</v>
      </c>
      <c r="H10" s="10" t="s">
        <v>3</v>
      </c>
      <c r="I10" s="10" t="s">
        <v>4</v>
      </c>
      <c r="J10" s="10" t="s">
        <v>15</v>
      </c>
      <c r="K10" s="10" t="s">
        <v>12</v>
      </c>
      <c r="L10" s="11" t="s">
        <v>19</v>
      </c>
      <c r="M10" s="12" t="s">
        <v>15</v>
      </c>
      <c r="N10" s="11" t="s">
        <v>14</v>
      </c>
      <c r="O10" s="13" t="s">
        <v>9</v>
      </c>
      <c r="P10" s="13" t="s">
        <v>16</v>
      </c>
      <c r="Q10" s="13" t="s">
        <v>7</v>
      </c>
      <c r="R10" s="13" t="s">
        <v>18</v>
      </c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5">
        <v>10</v>
      </c>
      <c r="B11" s="9" t="s">
        <v>5</v>
      </c>
      <c r="C11" s="9" t="s">
        <v>19</v>
      </c>
      <c r="D11" s="9" t="s">
        <v>3</v>
      </c>
      <c r="E11" s="9" t="s">
        <v>15</v>
      </c>
      <c r="F11" s="9" t="s">
        <v>13</v>
      </c>
      <c r="G11" s="9" t="s">
        <v>3</v>
      </c>
      <c r="H11" s="9" t="s">
        <v>11</v>
      </c>
      <c r="I11" s="9" t="s">
        <v>14</v>
      </c>
      <c r="J11" s="9" t="s">
        <v>15</v>
      </c>
      <c r="K11" s="9" t="s">
        <v>13</v>
      </c>
      <c r="L11" s="3" t="s">
        <v>3</v>
      </c>
      <c r="M11" s="9" t="s">
        <v>2</v>
      </c>
      <c r="N11" s="9" t="s">
        <v>15</v>
      </c>
      <c r="O11" s="9" t="s">
        <v>14</v>
      </c>
      <c r="P11" s="9" t="s">
        <v>15</v>
      </c>
      <c r="Q11" s="9" t="s">
        <v>13</v>
      </c>
      <c r="R11" s="3" t="s">
        <v>3</v>
      </c>
      <c r="S11" s="9" t="s">
        <v>17</v>
      </c>
      <c r="T11" s="9" t="s">
        <v>12</v>
      </c>
      <c r="U11" s="9" t="s">
        <v>13</v>
      </c>
      <c r="V11" s="9" t="s">
        <v>14</v>
      </c>
      <c r="W11" s="9" t="s">
        <v>29</v>
      </c>
      <c r="X11" s="9" t="s">
        <v>5</v>
      </c>
      <c r="Y11" s="9" t="s">
        <v>11</v>
      </c>
      <c r="Z11" s="7"/>
    </row>
    <row r="12" spans="1:26" x14ac:dyDescent="0.25">
      <c r="A12" s="5">
        <v>11</v>
      </c>
      <c r="B12" s="9" t="s">
        <v>5</v>
      </c>
      <c r="C12" s="9" t="s">
        <v>17</v>
      </c>
      <c r="D12" s="9" t="s">
        <v>8</v>
      </c>
      <c r="E12" s="9" t="s">
        <v>9</v>
      </c>
      <c r="F12" s="9" t="s">
        <v>5</v>
      </c>
      <c r="G12" s="9" t="s">
        <v>9</v>
      </c>
      <c r="H12" s="9" t="s">
        <v>29</v>
      </c>
      <c r="I12" s="9" t="s">
        <v>12</v>
      </c>
      <c r="J12" s="8"/>
      <c r="K12" s="8"/>
      <c r="L12" s="7"/>
      <c r="M12" s="8"/>
      <c r="N12" s="8"/>
      <c r="O12" s="8"/>
      <c r="P12" s="8"/>
      <c r="Q12" s="8"/>
      <c r="R12" s="7"/>
      <c r="S12" s="8"/>
      <c r="T12" s="8"/>
      <c r="U12" s="8"/>
      <c r="V12" s="8"/>
      <c r="W12" s="8"/>
      <c r="X12" s="8"/>
      <c r="Y12" s="8"/>
      <c r="Z12" s="7"/>
    </row>
    <row r="13" spans="1:26" x14ac:dyDescent="0.25">
      <c r="A13" s="5">
        <v>12</v>
      </c>
      <c r="B13" s="9" t="s">
        <v>17</v>
      </c>
      <c r="C13" s="9" t="s">
        <v>3</v>
      </c>
      <c r="D13" s="9" t="s">
        <v>4</v>
      </c>
      <c r="E13" s="9" t="s">
        <v>3</v>
      </c>
      <c r="F13" s="9" t="s">
        <v>28</v>
      </c>
      <c r="G13" s="9" t="s">
        <v>3</v>
      </c>
      <c r="H13" s="8"/>
      <c r="I13" s="8"/>
      <c r="J13" s="8"/>
      <c r="K13" s="8"/>
      <c r="L13" s="7"/>
      <c r="M13" s="8"/>
      <c r="N13" s="8"/>
      <c r="O13" s="8"/>
      <c r="P13" s="8"/>
      <c r="Q13" s="8"/>
      <c r="R13" s="7"/>
      <c r="S13" s="8"/>
      <c r="T13" s="8"/>
      <c r="U13" s="8"/>
      <c r="V13" s="8"/>
      <c r="W13" s="8"/>
      <c r="X13" s="8"/>
      <c r="Y13" s="8"/>
      <c r="Z13" s="7"/>
    </row>
    <row r="14" spans="1:26" x14ac:dyDescent="0.25">
      <c r="A14" s="5">
        <v>13</v>
      </c>
      <c r="B14" s="9" t="s">
        <v>19</v>
      </c>
      <c r="C14" s="9" t="s">
        <v>3</v>
      </c>
      <c r="D14" s="9" t="s">
        <v>4</v>
      </c>
      <c r="E14" s="9" t="s">
        <v>5</v>
      </c>
      <c r="F14" s="9" t="s">
        <v>9</v>
      </c>
      <c r="G14" s="9" t="s">
        <v>5</v>
      </c>
      <c r="H14" s="8"/>
      <c r="I14" s="8"/>
      <c r="J14" s="8"/>
      <c r="K14" s="8"/>
      <c r="L14" s="7"/>
      <c r="M14" s="8"/>
      <c r="N14" s="8"/>
      <c r="O14" s="8"/>
      <c r="P14" s="8"/>
      <c r="Q14" s="8"/>
      <c r="R14" s="7"/>
      <c r="S14" s="8"/>
      <c r="T14" s="8"/>
      <c r="U14" s="8"/>
      <c r="V14" s="8"/>
      <c r="W14" s="8"/>
      <c r="X14" s="8"/>
      <c r="Y14" s="8"/>
      <c r="Z14" s="7"/>
    </row>
    <row r="15" spans="1:26" x14ac:dyDescent="0.25">
      <c r="A15" s="5">
        <v>14</v>
      </c>
      <c r="B15" s="9" t="s">
        <v>3</v>
      </c>
      <c r="C15" s="11" t="s">
        <v>15</v>
      </c>
      <c r="D15" s="9" t="s">
        <v>6</v>
      </c>
      <c r="E15" s="9" t="s">
        <v>16</v>
      </c>
      <c r="F15" s="9" t="s">
        <v>5</v>
      </c>
      <c r="G15" s="9" t="s">
        <v>19</v>
      </c>
      <c r="H15" s="9" t="s">
        <v>3</v>
      </c>
      <c r="I15" s="9" t="s">
        <v>15</v>
      </c>
      <c r="J15" s="9" t="s">
        <v>9</v>
      </c>
      <c r="K15" s="8"/>
      <c r="L15" s="7"/>
      <c r="M15" s="8"/>
      <c r="N15" s="8"/>
      <c r="O15" s="8"/>
      <c r="P15" s="8"/>
      <c r="Q15" s="8"/>
      <c r="R15" s="7"/>
      <c r="S15" s="8"/>
      <c r="T15" s="8"/>
      <c r="U15" s="8"/>
      <c r="V15" s="8"/>
      <c r="W15" s="8"/>
      <c r="X15" s="8"/>
      <c r="Y15" s="8"/>
      <c r="Z15" s="7"/>
    </row>
    <row r="16" spans="1:26" x14ac:dyDescent="0.25">
      <c r="A16" s="5">
        <v>15</v>
      </c>
      <c r="B16" s="9" t="s">
        <v>3</v>
      </c>
      <c r="C16" s="9" t="s">
        <v>15</v>
      </c>
      <c r="D16" s="11" t="s">
        <v>14</v>
      </c>
      <c r="E16" s="9" t="s">
        <v>6</v>
      </c>
      <c r="F16" s="9" t="s">
        <v>16</v>
      </c>
      <c r="G16" s="9" t="s">
        <v>5</v>
      </c>
      <c r="H16" s="9" t="s">
        <v>37</v>
      </c>
      <c r="I16" s="9" t="s">
        <v>12</v>
      </c>
      <c r="J16" s="9" t="s">
        <v>4</v>
      </c>
      <c r="K16" s="8" t="s">
        <v>14</v>
      </c>
      <c r="L16" s="7"/>
      <c r="M16" s="8"/>
      <c r="N16" s="8"/>
      <c r="O16" s="8"/>
      <c r="P16" s="8"/>
      <c r="Q16" s="8"/>
      <c r="R16" s="7"/>
      <c r="S16" s="8"/>
      <c r="T16" s="8"/>
      <c r="U16" s="8"/>
      <c r="V16" s="8"/>
      <c r="W16" s="8"/>
      <c r="X16" s="8"/>
      <c r="Y16" s="8"/>
      <c r="Z16" s="7"/>
    </row>
    <row r="17" spans="1:26" x14ac:dyDescent="0.25">
      <c r="A17" s="5">
        <v>16</v>
      </c>
      <c r="B17" s="9" t="s">
        <v>19</v>
      </c>
      <c r="C17" s="9" t="s">
        <v>3</v>
      </c>
      <c r="D17" s="9" t="s">
        <v>4</v>
      </c>
      <c r="E17" s="9" t="s">
        <v>5</v>
      </c>
      <c r="F17" s="9" t="s">
        <v>9</v>
      </c>
      <c r="G17" s="9" t="s">
        <v>14</v>
      </c>
      <c r="H17" s="8"/>
      <c r="I17" s="8"/>
      <c r="J17" s="8"/>
      <c r="K17" s="8"/>
      <c r="L17" s="7"/>
      <c r="M17" s="8"/>
      <c r="N17" s="8"/>
      <c r="O17" s="8"/>
      <c r="P17" s="8"/>
      <c r="Q17" s="8"/>
      <c r="R17" s="7"/>
      <c r="S17" s="8"/>
      <c r="T17" s="8"/>
      <c r="U17" s="8"/>
      <c r="V17" s="8"/>
      <c r="W17" s="8"/>
      <c r="X17" s="8"/>
      <c r="Y17" s="8"/>
      <c r="Z17" s="7"/>
    </row>
    <row r="18" spans="1:26" x14ac:dyDescent="0.25">
      <c r="A18" s="5">
        <v>17</v>
      </c>
      <c r="B18" s="9" t="s">
        <v>17</v>
      </c>
      <c r="C18" s="9" t="s">
        <v>3</v>
      </c>
      <c r="D18" s="9" t="s">
        <v>4</v>
      </c>
      <c r="E18" s="9" t="s">
        <v>3</v>
      </c>
      <c r="F18" s="9" t="s">
        <v>28</v>
      </c>
      <c r="G18" s="8"/>
      <c r="H18" s="8"/>
      <c r="I18" s="8"/>
      <c r="J18" s="8"/>
      <c r="K18" s="8"/>
      <c r="L18" s="7"/>
      <c r="M18" s="8"/>
      <c r="N18" s="8"/>
      <c r="O18" s="8"/>
      <c r="P18" s="8"/>
      <c r="Q18" s="8"/>
      <c r="R18" s="7"/>
      <c r="S18" s="8"/>
      <c r="T18" s="8"/>
      <c r="U18" s="8"/>
      <c r="V18" s="8"/>
      <c r="W18" s="8"/>
      <c r="X18" s="8"/>
      <c r="Y18" s="8"/>
      <c r="Z18" s="7"/>
    </row>
    <row r="19" spans="1:26" x14ac:dyDescent="0.25">
      <c r="A19" s="5">
        <v>18</v>
      </c>
      <c r="B19" s="9" t="s">
        <v>6</v>
      </c>
      <c r="C19" s="9" t="s">
        <v>16</v>
      </c>
      <c r="D19" s="9" t="s">
        <v>5</v>
      </c>
      <c r="E19" s="9" t="s">
        <v>19</v>
      </c>
      <c r="F19" s="9" t="s">
        <v>3</v>
      </c>
      <c r="G19" s="9" t="s">
        <v>15</v>
      </c>
      <c r="H19" s="9" t="s">
        <v>9</v>
      </c>
      <c r="I19" s="8"/>
      <c r="J19" s="8"/>
      <c r="K19" s="8"/>
      <c r="L19" s="7"/>
      <c r="M19" s="8"/>
      <c r="N19" s="8"/>
      <c r="O19" s="8"/>
      <c r="P19" s="8"/>
      <c r="Q19" s="8"/>
      <c r="R19" s="7"/>
      <c r="S19" s="8"/>
      <c r="T19" s="8"/>
      <c r="U19" s="8"/>
      <c r="V19" s="8"/>
      <c r="W19" s="8"/>
      <c r="X19" s="8"/>
      <c r="Y19" s="8"/>
      <c r="Z19" s="7"/>
    </row>
    <row r="20" spans="1:26" x14ac:dyDescent="0.25">
      <c r="A20" s="5">
        <v>19</v>
      </c>
      <c r="B20" s="9" t="s">
        <v>6</v>
      </c>
      <c r="C20" s="9" t="s">
        <v>5</v>
      </c>
      <c r="D20" s="9" t="s">
        <v>11</v>
      </c>
      <c r="E20" s="9" t="s">
        <v>3</v>
      </c>
      <c r="F20" s="9" t="s">
        <v>20</v>
      </c>
      <c r="G20" s="9" t="s">
        <v>14</v>
      </c>
      <c r="H20" s="9" t="s">
        <v>15</v>
      </c>
      <c r="I20" s="11" t="s">
        <v>14</v>
      </c>
      <c r="J20" s="9" t="s">
        <v>5</v>
      </c>
      <c r="K20" s="9" t="s">
        <v>8</v>
      </c>
      <c r="L20" s="9" t="s">
        <v>15</v>
      </c>
      <c r="M20" s="9" t="s">
        <v>5</v>
      </c>
      <c r="N20" s="9" t="s">
        <v>11</v>
      </c>
      <c r="O20" s="9" t="s">
        <v>14</v>
      </c>
      <c r="P20" s="8"/>
      <c r="Q20" s="8"/>
      <c r="R20" s="7"/>
      <c r="S20" s="8"/>
      <c r="T20" s="8"/>
      <c r="U20" s="8"/>
      <c r="V20" s="8"/>
      <c r="W20" s="8"/>
      <c r="X20" s="8"/>
      <c r="Y20" s="8"/>
      <c r="Z20" s="7"/>
    </row>
    <row r="21" spans="1:26" x14ac:dyDescent="0.25">
      <c r="A21" s="5">
        <v>20</v>
      </c>
      <c r="B21" s="9" t="s">
        <v>2</v>
      </c>
      <c r="C21" s="9" t="s">
        <v>37</v>
      </c>
      <c r="D21" s="9" t="s">
        <v>14</v>
      </c>
      <c r="E21" s="9" t="s">
        <v>15</v>
      </c>
      <c r="F21" s="9" t="s">
        <v>13</v>
      </c>
      <c r="G21" s="9" t="s">
        <v>30</v>
      </c>
      <c r="H21" s="9" t="s">
        <v>14</v>
      </c>
      <c r="I21" s="9" t="s">
        <v>15</v>
      </c>
      <c r="J21" s="11" t="s">
        <v>14</v>
      </c>
      <c r="K21" s="9" t="s">
        <v>5</v>
      </c>
      <c r="L21" s="9" t="s">
        <v>8</v>
      </c>
      <c r="M21" s="9" t="s">
        <v>15</v>
      </c>
      <c r="N21" s="9" t="s">
        <v>5</v>
      </c>
      <c r="O21" s="9" t="s">
        <v>11</v>
      </c>
      <c r="P21" s="9" t="s">
        <v>14</v>
      </c>
      <c r="Q21" s="8"/>
      <c r="R21" s="7"/>
      <c r="S21" s="8"/>
      <c r="T21" s="8"/>
      <c r="U21" s="8"/>
      <c r="V21" s="8"/>
      <c r="W21" s="8"/>
      <c r="X21" s="8"/>
      <c r="Y21" s="8"/>
      <c r="Z21" s="7"/>
    </row>
    <row r="22" spans="1:26" x14ac:dyDescent="0.25">
      <c r="A22" s="1" t="s">
        <v>63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5">
        <v>1</v>
      </c>
      <c r="B23" t="s">
        <v>1</v>
      </c>
    </row>
    <row r="24" spans="1:26" x14ac:dyDescent="0.25">
      <c r="A24" s="5">
        <v>2</v>
      </c>
      <c r="B24" t="s">
        <v>10</v>
      </c>
    </row>
    <row r="25" spans="1:26" x14ac:dyDescent="0.25">
      <c r="A25" s="5">
        <v>3</v>
      </c>
      <c r="B25" t="s">
        <v>22</v>
      </c>
    </row>
    <row r="26" spans="1:26" x14ac:dyDescent="0.25">
      <c r="A26" s="5">
        <v>4</v>
      </c>
      <c r="B26" t="s">
        <v>23</v>
      </c>
    </row>
    <row r="27" spans="1:26" x14ac:dyDescent="0.25">
      <c r="A27" s="5">
        <v>5</v>
      </c>
      <c r="B27" t="s">
        <v>24</v>
      </c>
    </row>
    <row r="28" spans="1:26" x14ac:dyDescent="0.25">
      <c r="A28" s="5">
        <v>6</v>
      </c>
      <c r="B28" t="s">
        <v>25</v>
      </c>
    </row>
    <row r="29" spans="1:26" x14ac:dyDescent="0.25">
      <c r="A29" s="5">
        <v>7</v>
      </c>
      <c r="B29" t="s">
        <v>26</v>
      </c>
    </row>
    <row r="30" spans="1:26" x14ac:dyDescent="0.25">
      <c r="A30" s="5">
        <v>8</v>
      </c>
      <c r="B30" t="s">
        <v>31</v>
      </c>
    </row>
    <row r="31" spans="1:26" x14ac:dyDescent="0.25">
      <c r="A31" s="5">
        <v>9</v>
      </c>
      <c r="B31" t="s">
        <v>32</v>
      </c>
    </row>
    <row r="32" spans="1:26" x14ac:dyDescent="0.25">
      <c r="A32" s="5">
        <v>10</v>
      </c>
      <c r="B32" t="s">
        <v>33</v>
      </c>
    </row>
    <row r="33" spans="1:2" x14ac:dyDescent="0.25">
      <c r="A33" s="5">
        <v>11</v>
      </c>
      <c r="B33" t="s">
        <v>65</v>
      </c>
    </row>
    <row r="34" spans="1:2" x14ac:dyDescent="0.25">
      <c r="A34" s="5">
        <v>12</v>
      </c>
      <c r="B34" t="s">
        <v>34</v>
      </c>
    </row>
    <row r="35" spans="1:2" x14ac:dyDescent="0.25">
      <c r="A35" s="5">
        <v>13</v>
      </c>
      <c r="B35" t="s">
        <v>35</v>
      </c>
    </row>
    <row r="36" spans="1:2" x14ac:dyDescent="0.25">
      <c r="A36" s="5">
        <v>14</v>
      </c>
      <c r="B36" t="s">
        <v>36</v>
      </c>
    </row>
    <row r="37" spans="1:2" x14ac:dyDescent="0.25">
      <c r="A37" s="5">
        <v>15</v>
      </c>
      <c r="B37" t="s">
        <v>38</v>
      </c>
    </row>
    <row r="38" spans="1:2" x14ac:dyDescent="0.25">
      <c r="A38" s="5">
        <v>16</v>
      </c>
      <c r="B38" t="s">
        <v>39</v>
      </c>
    </row>
    <row r="39" spans="1:2" x14ac:dyDescent="0.25">
      <c r="A39" s="5">
        <v>17</v>
      </c>
      <c r="B39" t="s">
        <v>40</v>
      </c>
    </row>
    <row r="40" spans="1:2" x14ac:dyDescent="0.25">
      <c r="A40" s="5">
        <v>18</v>
      </c>
      <c r="B40" t="s">
        <v>41</v>
      </c>
    </row>
    <row r="41" spans="1:2" x14ac:dyDescent="0.25">
      <c r="A41" s="5">
        <v>19</v>
      </c>
      <c r="B41" t="s">
        <v>42</v>
      </c>
    </row>
    <row r="42" spans="1:2" x14ac:dyDescent="0.25">
      <c r="A42" s="5">
        <v>20</v>
      </c>
      <c r="B42" t="s">
        <v>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15"/>
  <sheetViews>
    <sheetView workbookViewId="0">
      <selection activeCell="C8" sqref="C8:C10"/>
    </sheetView>
  </sheetViews>
  <sheetFormatPr defaultRowHeight="15" x14ac:dyDescent="0.25"/>
  <cols>
    <col min="1" max="1" width="9.7109375" customWidth="1"/>
    <col min="2" max="2" width="50.42578125" customWidth="1"/>
    <col min="3" max="3" width="35.7109375" customWidth="1"/>
    <col min="4" max="4" width="9.7109375" customWidth="1"/>
    <col min="5" max="5" width="26.28515625" customWidth="1"/>
    <col min="6" max="6" width="34.140625" customWidth="1"/>
  </cols>
  <sheetData>
    <row r="1" spans="1:6" x14ac:dyDescent="0.25">
      <c r="A1" t="s">
        <v>64</v>
      </c>
    </row>
    <row r="7" spans="1:6" x14ac:dyDescent="0.25">
      <c r="A7" s="4" t="s">
        <v>44</v>
      </c>
      <c r="B7" s="4" t="s">
        <v>45</v>
      </c>
      <c r="C7" s="4" t="s">
        <v>48</v>
      </c>
      <c r="D7" s="4" t="s">
        <v>55</v>
      </c>
      <c r="E7" s="4" t="s">
        <v>46</v>
      </c>
      <c r="F7" s="4" t="s">
        <v>47</v>
      </c>
    </row>
    <row r="8" spans="1:6" x14ac:dyDescent="0.25">
      <c r="A8" s="1">
        <v>1</v>
      </c>
      <c r="B8" s="1" t="s">
        <v>52</v>
      </c>
      <c r="C8" s="19"/>
      <c r="D8" s="1" t="s">
        <v>57</v>
      </c>
      <c r="E8" s="1" t="s">
        <v>50</v>
      </c>
      <c r="F8" s="1" t="s">
        <v>51</v>
      </c>
    </row>
    <row r="9" spans="1:6" x14ac:dyDescent="0.25">
      <c r="A9" s="1">
        <v>2</v>
      </c>
      <c r="B9" s="1" t="s">
        <v>53</v>
      </c>
      <c r="C9" s="1"/>
      <c r="D9" s="1" t="s">
        <v>57</v>
      </c>
      <c r="E9" s="1" t="s">
        <v>50</v>
      </c>
      <c r="F9" s="1" t="s">
        <v>51</v>
      </c>
    </row>
    <row r="10" spans="1:6" x14ac:dyDescent="0.25">
      <c r="A10" s="1">
        <v>3</v>
      </c>
      <c r="B10" s="1" t="s">
        <v>58</v>
      </c>
      <c r="C10" s="1"/>
      <c r="D10" s="1" t="s">
        <v>57</v>
      </c>
      <c r="E10" s="1" t="s">
        <v>50</v>
      </c>
      <c r="F10" s="1" t="s">
        <v>51</v>
      </c>
    </row>
    <row r="11" spans="1:6" x14ac:dyDescent="0.25">
      <c r="A11" s="1">
        <v>4</v>
      </c>
      <c r="B11" s="14" t="s">
        <v>59</v>
      </c>
      <c r="C11" s="1" t="s">
        <v>49</v>
      </c>
      <c r="D11" s="1" t="s">
        <v>57</v>
      </c>
      <c r="E11" s="14"/>
      <c r="F11" s="16"/>
    </row>
    <row r="12" spans="1:6" x14ac:dyDescent="0.25">
      <c r="A12" s="1">
        <v>5</v>
      </c>
      <c r="B12" s="14" t="s">
        <v>56</v>
      </c>
      <c r="C12" s="1" t="s">
        <v>49</v>
      </c>
      <c r="D12" s="1" t="s">
        <v>57</v>
      </c>
      <c r="E12" s="17"/>
      <c r="F12" s="15" t="s">
        <v>54</v>
      </c>
    </row>
    <row r="13" spans="1:6" x14ac:dyDescent="0.25">
      <c r="A13" s="1">
        <v>6</v>
      </c>
      <c r="B13" s="1" t="s">
        <v>60</v>
      </c>
      <c r="C13" s="1" t="s">
        <v>49</v>
      </c>
      <c r="D13" s="18"/>
      <c r="E13" s="1" t="s">
        <v>50</v>
      </c>
      <c r="F13" s="1" t="s">
        <v>51</v>
      </c>
    </row>
    <row r="14" spans="1:6" x14ac:dyDescent="0.25">
      <c r="A14" s="1">
        <v>7</v>
      </c>
      <c r="B14" s="9" t="s">
        <v>61</v>
      </c>
      <c r="C14" s="9" t="s">
        <v>49</v>
      </c>
      <c r="D14" s="18"/>
      <c r="E14" s="9" t="s">
        <v>50</v>
      </c>
      <c r="F14" s="9" t="s">
        <v>51</v>
      </c>
    </row>
    <row r="15" spans="1:6" x14ac:dyDescent="0.25">
      <c r="A15" s="1">
        <v>8</v>
      </c>
      <c r="B15" s="9" t="s">
        <v>62</v>
      </c>
      <c r="C15" s="9" t="s">
        <v>49</v>
      </c>
      <c r="D15" s="18"/>
      <c r="E15" s="9" t="s">
        <v>50</v>
      </c>
      <c r="F15" s="9" t="s">
        <v>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AQ29"/>
  <sheetViews>
    <sheetView workbookViewId="0">
      <selection activeCell="AL27" sqref="AL27"/>
    </sheetView>
  </sheetViews>
  <sheetFormatPr defaultRowHeight="15" x14ac:dyDescent="0.25"/>
  <cols>
    <col min="1" max="43" width="2.7109375" customWidth="1"/>
  </cols>
  <sheetData>
    <row r="1" spans="1:43" x14ac:dyDescent="0.25">
      <c r="A1" t="s">
        <v>0</v>
      </c>
    </row>
    <row r="2" spans="1:43" x14ac:dyDescent="0.25">
      <c r="A2" s="5">
        <v>1</v>
      </c>
      <c r="B2" s="10" t="s">
        <v>8</v>
      </c>
      <c r="C2" s="10" t="s">
        <v>29</v>
      </c>
      <c r="D2" s="10" t="s">
        <v>4</v>
      </c>
      <c r="E2" s="10" t="s">
        <v>3</v>
      </c>
      <c r="F2" s="10" t="s">
        <v>6</v>
      </c>
      <c r="G2" s="10" t="s">
        <v>15</v>
      </c>
      <c r="H2" s="11" t="s">
        <v>12</v>
      </c>
      <c r="I2" s="20" t="s">
        <v>16</v>
      </c>
      <c r="J2" s="10" t="s">
        <v>14</v>
      </c>
      <c r="K2" s="10" t="s">
        <v>20</v>
      </c>
      <c r="L2" s="10" t="s">
        <v>18</v>
      </c>
      <c r="M2" s="13" t="s">
        <v>15</v>
      </c>
    </row>
    <row r="3" spans="1:43" x14ac:dyDescent="0.25">
      <c r="A3" s="5">
        <v>2</v>
      </c>
      <c r="B3" s="1" t="s">
        <v>6</v>
      </c>
      <c r="C3" s="1" t="s">
        <v>5</v>
      </c>
      <c r="D3" s="1" t="s">
        <v>11</v>
      </c>
      <c r="E3" s="1" t="s">
        <v>3</v>
      </c>
      <c r="F3" s="1" t="s">
        <v>20</v>
      </c>
      <c r="G3" s="1" t="s">
        <v>14</v>
      </c>
      <c r="H3" s="1" t="s">
        <v>9</v>
      </c>
      <c r="I3" s="11" t="s">
        <v>12</v>
      </c>
      <c r="J3" s="1" t="s">
        <v>3</v>
      </c>
      <c r="K3" s="1" t="s">
        <v>15</v>
      </c>
      <c r="L3" s="11" t="s">
        <v>5</v>
      </c>
      <c r="M3" s="1" t="s">
        <v>29</v>
      </c>
      <c r="N3" s="1" t="s">
        <v>5</v>
      </c>
      <c r="O3" s="1" t="s">
        <v>4</v>
      </c>
      <c r="P3" s="1" t="s">
        <v>12</v>
      </c>
      <c r="Q3" s="1" t="s">
        <v>20</v>
      </c>
      <c r="R3" s="1" t="s">
        <v>12</v>
      </c>
      <c r="S3" s="1" t="s">
        <v>15</v>
      </c>
      <c r="T3" s="1" t="s">
        <v>5</v>
      </c>
    </row>
    <row r="4" spans="1:43" x14ac:dyDescent="0.25">
      <c r="A4" s="5">
        <v>3</v>
      </c>
      <c r="B4" s="10" t="s">
        <v>18</v>
      </c>
      <c r="C4" s="10" t="s">
        <v>7</v>
      </c>
      <c r="D4" s="10" t="s">
        <v>5</v>
      </c>
      <c r="E4" s="10" t="s">
        <v>9</v>
      </c>
      <c r="F4" s="10" t="s">
        <v>5</v>
      </c>
      <c r="G4" s="10" t="s">
        <v>11</v>
      </c>
      <c r="H4" s="10" t="s">
        <v>12</v>
      </c>
      <c r="I4" s="10" t="s">
        <v>9</v>
      </c>
      <c r="J4" s="11" t="s">
        <v>12</v>
      </c>
      <c r="K4" s="10" t="s">
        <v>5</v>
      </c>
      <c r="L4" s="10" t="s">
        <v>17</v>
      </c>
      <c r="M4" s="10" t="s">
        <v>16</v>
      </c>
      <c r="N4" s="10" t="s">
        <v>14</v>
      </c>
      <c r="O4" s="10" t="s">
        <v>28</v>
      </c>
      <c r="P4" s="10" t="s">
        <v>14</v>
      </c>
      <c r="Q4" s="10" t="s">
        <v>4</v>
      </c>
      <c r="R4" s="11" t="s">
        <v>5</v>
      </c>
      <c r="S4" s="10" t="s">
        <v>17</v>
      </c>
      <c r="T4" s="10" t="s">
        <v>16</v>
      </c>
      <c r="U4" s="10" t="s">
        <v>18</v>
      </c>
      <c r="V4" s="10" t="s">
        <v>7</v>
      </c>
      <c r="W4" s="11" t="s">
        <v>12</v>
      </c>
      <c r="X4" s="10" t="s">
        <v>29</v>
      </c>
      <c r="Y4" s="10" t="s">
        <v>5</v>
      </c>
      <c r="Z4" s="10" t="s">
        <v>4</v>
      </c>
      <c r="AA4" s="10" t="s">
        <v>12</v>
      </c>
      <c r="AB4" s="10" t="s">
        <v>20</v>
      </c>
      <c r="AC4" s="10" t="s">
        <v>12</v>
      </c>
      <c r="AD4" s="10" t="s">
        <v>15</v>
      </c>
      <c r="AE4" s="10" t="s">
        <v>12</v>
      </c>
    </row>
    <row r="5" spans="1:43" x14ac:dyDescent="0.25">
      <c r="A5" s="5">
        <v>4</v>
      </c>
      <c r="B5" s="1" t="s">
        <v>6</v>
      </c>
      <c r="C5" s="1" t="s">
        <v>5</v>
      </c>
      <c r="D5" s="1" t="s">
        <v>11</v>
      </c>
      <c r="E5" s="1" t="s">
        <v>3</v>
      </c>
      <c r="F5" s="1" t="s">
        <v>20</v>
      </c>
      <c r="G5" s="1" t="s">
        <v>14</v>
      </c>
      <c r="H5" s="1" t="s">
        <v>15</v>
      </c>
      <c r="I5" s="1" t="s">
        <v>13</v>
      </c>
      <c r="J5" s="3" t="s">
        <v>3</v>
      </c>
      <c r="K5" s="1" t="s">
        <v>29</v>
      </c>
      <c r="L5" s="1" t="s">
        <v>5</v>
      </c>
      <c r="M5" s="1" t="s">
        <v>4</v>
      </c>
      <c r="N5" s="1" t="s">
        <v>12</v>
      </c>
      <c r="O5" s="1" t="s">
        <v>20</v>
      </c>
      <c r="P5" s="1" t="s">
        <v>12</v>
      </c>
      <c r="Q5" s="1" t="s">
        <v>15</v>
      </c>
      <c r="R5" s="3" t="s">
        <v>3</v>
      </c>
      <c r="S5" s="1" t="s">
        <v>6</v>
      </c>
      <c r="T5" s="1" t="s">
        <v>5</v>
      </c>
      <c r="U5" s="1" t="s">
        <v>11</v>
      </c>
      <c r="V5" s="1" t="s">
        <v>3</v>
      </c>
      <c r="W5" s="1" t="s">
        <v>20</v>
      </c>
      <c r="X5" s="1" t="s">
        <v>14</v>
      </c>
      <c r="Y5" s="1" t="s">
        <v>15</v>
      </c>
      <c r="Z5" s="1" t="s">
        <v>13</v>
      </c>
      <c r="AA5" s="3" t="s">
        <v>3</v>
      </c>
      <c r="AB5" s="9" t="s">
        <v>17</v>
      </c>
      <c r="AC5" s="9" t="s">
        <v>16</v>
      </c>
      <c r="AD5" s="9" t="s">
        <v>18</v>
      </c>
      <c r="AE5" s="9" t="s">
        <v>7</v>
      </c>
      <c r="AF5" s="3" t="s">
        <v>3</v>
      </c>
      <c r="AG5" s="9" t="s">
        <v>29</v>
      </c>
      <c r="AH5" s="9" t="s">
        <v>5</v>
      </c>
      <c r="AI5" s="9" t="s">
        <v>4</v>
      </c>
      <c r="AJ5" s="9" t="s">
        <v>12</v>
      </c>
      <c r="AK5" s="9" t="s">
        <v>20</v>
      </c>
      <c r="AL5" s="9" t="s">
        <v>12</v>
      </c>
      <c r="AM5" s="9" t="s">
        <v>15</v>
      </c>
      <c r="AN5" s="9" t="s">
        <v>3</v>
      </c>
    </row>
    <row r="6" spans="1:43" x14ac:dyDescent="0.25">
      <c r="A6" s="5">
        <v>5</v>
      </c>
      <c r="B6" s="1" t="s">
        <v>2</v>
      </c>
      <c r="C6" s="1" t="s">
        <v>37</v>
      </c>
      <c r="D6" s="1" t="s">
        <v>14</v>
      </c>
      <c r="E6" s="1" t="s">
        <v>15</v>
      </c>
      <c r="F6" s="1" t="s">
        <v>13</v>
      </c>
      <c r="G6" s="1" t="s">
        <v>30</v>
      </c>
      <c r="H6" s="1" t="s">
        <v>14</v>
      </c>
      <c r="I6" s="1" t="s">
        <v>15</v>
      </c>
      <c r="J6" s="1" t="s">
        <v>13</v>
      </c>
      <c r="K6" s="11" t="s">
        <v>3</v>
      </c>
      <c r="L6" s="1" t="s">
        <v>29</v>
      </c>
      <c r="M6" s="1" t="s">
        <v>5</v>
      </c>
      <c r="N6" s="1" t="s">
        <v>4</v>
      </c>
      <c r="O6" s="1" t="s">
        <v>12</v>
      </c>
      <c r="P6" s="1" t="s">
        <v>20</v>
      </c>
      <c r="Q6" s="1" t="s">
        <v>12</v>
      </c>
      <c r="R6" s="1" t="s">
        <v>15</v>
      </c>
      <c r="S6" s="3" t="s">
        <v>3</v>
      </c>
      <c r="T6" s="1" t="s">
        <v>2</v>
      </c>
      <c r="U6" s="1" t="s">
        <v>37</v>
      </c>
      <c r="V6" s="1" t="s">
        <v>14</v>
      </c>
      <c r="W6" s="1" t="s">
        <v>15</v>
      </c>
      <c r="X6" s="1" t="s">
        <v>13</v>
      </c>
      <c r="Y6" s="1" t="s">
        <v>30</v>
      </c>
      <c r="Z6" s="1" t="s">
        <v>14</v>
      </c>
      <c r="AA6" s="1" t="s">
        <v>15</v>
      </c>
      <c r="AB6" s="1" t="s">
        <v>13</v>
      </c>
      <c r="AC6" s="11" t="s">
        <v>3</v>
      </c>
      <c r="AD6" s="9" t="s">
        <v>17</v>
      </c>
      <c r="AE6" s="9" t="s">
        <v>16</v>
      </c>
      <c r="AF6" s="9" t="s">
        <v>18</v>
      </c>
      <c r="AG6" s="9" t="s">
        <v>7</v>
      </c>
      <c r="AH6" s="3" t="s">
        <v>3</v>
      </c>
      <c r="AI6" s="9" t="s">
        <v>29</v>
      </c>
      <c r="AJ6" s="9" t="s">
        <v>5</v>
      </c>
      <c r="AK6" s="9" t="s">
        <v>4</v>
      </c>
      <c r="AL6" s="9" t="s">
        <v>12</v>
      </c>
      <c r="AM6" s="9" t="s">
        <v>20</v>
      </c>
      <c r="AN6" s="9" t="s">
        <v>12</v>
      </c>
      <c r="AO6" s="9" t="s">
        <v>15</v>
      </c>
      <c r="AP6" s="9" t="s">
        <v>3</v>
      </c>
    </row>
    <row r="7" spans="1:43" x14ac:dyDescent="0.25">
      <c r="A7" s="5">
        <v>6</v>
      </c>
      <c r="B7" s="1" t="s">
        <v>6</v>
      </c>
      <c r="C7" s="1" t="s">
        <v>5</v>
      </c>
      <c r="D7" s="1" t="s">
        <v>11</v>
      </c>
      <c r="E7" s="1" t="s">
        <v>3</v>
      </c>
      <c r="F7" s="1" t="s">
        <v>20</v>
      </c>
      <c r="G7" s="1" t="s">
        <v>14</v>
      </c>
      <c r="H7" s="1" t="s">
        <v>15</v>
      </c>
      <c r="I7" s="1" t="s">
        <v>13</v>
      </c>
      <c r="J7" s="3" t="s">
        <v>3</v>
      </c>
      <c r="K7" s="1" t="s">
        <v>29</v>
      </c>
      <c r="L7" s="1" t="s">
        <v>5</v>
      </c>
      <c r="M7" s="1" t="s">
        <v>4</v>
      </c>
      <c r="N7" s="1" t="s">
        <v>12</v>
      </c>
      <c r="O7" s="1" t="s">
        <v>20</v>
      </c>
      <c r="P7" s="1" t="s">
        <v>12</v>
      </c>
      <c r="Q7" s="1" t="s">
        <v>15</v>
      </c>
      <c r="R7" s="3" t="s">
        <v>3</v>
      </c>
      <c r="S7" s="1" t="s">
        <v>2</v>
      </c>
      <c r="T7" s="1" t="s">
        <v>37</v>
      </c>
      <c r="U7" s="1" t="s">
        <v>14</v>
      </c>
      <c r="V7" s="1" t="s">
        <v>15</v>
      </c>
      <c r="W7" s="1" t="s">
        <v>13</v>
      </c>
      <c r="X7" s="1" t="s">
        <v>30</v>
      </c>
      <c r="Y7" s="1" t="s">
        <v>14</v>
      </c>
      <c r="Z7" s="1" t="s">
        <v>15</v>
      </c>
      <c r="AA7" s="1" t="s">
        <v>13</v>
      </c>
      <c r="AB7" s="3" t="s">
        <v>3</v>
      </c>
      <c r="AC7" s="9" t="s">
        <v>17</v>
      </c>
      <c r="AD7" s="9" t="s">
        <v>16</v>
      </c>
      <c r="AE7" s="9" t="s">
        <v>18</v>
      </c>
      <c r="AF7" s="9" t="s">
        <v>7</v>
      </c>
      <c r="AG7" s="3" t="s">
        <v>3</v>
      </c>
      <c r="AH7" s="9" t="s">
        <v>29</v>
      </c>
      <c r="AI7" s="9" t="s">
        <v>5</v>
      </c>
      <c r="AJ7" s="9" t="s">
        <v>4</v>
      </c>
      <c r="AK7" s="9" t="s">
        <v>12</v>
      </c>
      <c r="AL7" s="9" t="s">
        <v>20</v>
      </c>
      <c r="AM7" s="9" t="s">
        <v>12</v>
      </c>
      <c r="AN7" s="9" t="s">
        <v>15</v>
      </c>
      <c r="AO7" s="9" t="s">
        <v>3</v>
      </c>
      <c r="AP7" s="9" t="s">
        <v>15</v>
      </c>
      <c r="AQ7" s="9" t="s">
        <v>3</v>
      </c>
    </row>
    <row r="8" spans="1:43" x14ac:dyDescent="0.25">
      <c r="A8" s="5">
        <v>7</v>
      </c>
      <c r="B8" s="1" t="s">
        <v>2</v>
      </c>
      <c r="C8" s="1" t="s">
        <v>37</v>
      </c>
      <c r="D8" s="1" t="s">
        <v>14</v>
      </c>
      <c r="E8" s="1" t="s">
        <v>15</v>
      </c>
      <c r="F8" s="1" t="s">
        <v>13</v>
      </c>
      <c r="G8" s="1" t="s">
        <v>30</v>
      </c>
      <c r="H8" s="1" t="s">
        <v>14</v>
      </c>
      <c r="I8" s="1" t="s">
        <v>15</v>
      </c>
      <c r="J8" s="1" t="s">
        <v>13</v>
      </c>
      <c r="K8" s="11" t="s">
        <v>3</v>
      </c>
      <c r="L8" s="1" t="s">
        <v>29</v>
      </c>
      <c r="M8" s="1" t="s">
        <v>5</v>
      </c>
      <c r="N8" s="1" t="s">
        <v>4</v>
      </c>
      <c r="O8" s="1" t="s">
        <v>12</v>
      </c>
      <c r="P8" s="1" t="s">
        <v>20</v>
      </c>
      <c r="Q8" s="1" t="s">
        <v>12</v>
      </c>
      <c r="R8" s="1" t="s">
        <v>15</v>
      </c>
      <c r="S8" s="3" t="s">
        <v>3</v>
      </c>
      <c r="T8" s="1" t="s">
        <v>6</v>
      </c>
      <c r="U8" s="1" t="s">
        <v>5</v>
      </c>
      <c r="V8" s="1" t="s">
        <v>11</v>
      </c>
      <c r="W8" s="1" t="s">
        <v>3</v>
      </c>
      <c r="X8" s="1" t="s">
        <v>20</v>
      </c>
      <c r="Y8" s="1" t="s">
        <v>14</v>
      </c>
      <c r="Z8" s="1" t="s">
        <v>15</v>
      </c>
      <c r="AA8" s="1" t="s">
        <v>15</v>
      </c>
      <c r="AB8" s="1" t="s">
        <v>13</v>
      </c>
      <c r="AC8" s="11" t="s">
        <v>3</v>
      </c>
      <c r="AD8" s="9" t="s">
        <v>17</v>
      </c>
      <c r="AE8" s="9" t="s">
        <v>16</v>
      </c>
      <c r="AF8" s="9" t="s">
        <v>18</v>
      </c>
      <c r="AG8" s="9" t="s">
        <v>7</v>
      </c>
      <c r="AH8" s="3" t="s">
        <v>3</v>
      </c>
      <c r="AI8" s="9" t="s">
        <v>29</v>
      </c>
      <c r="AJ8" s="9" t="s">
        <v>5</v>
      </c>
      <c r="AK8" s="9" t="s">
        <v>4</v>
      </c>
      <c r="AL8" s="9" t="s">
        <v>12</v>
      </c>
      <c r="AM8" s="9" t="s">
        <v>20</v>
      </c>
      <c r="AN8" s="9" t="s">
        <v>12</v>
      </c>
      <c r="AO8" s="9" t="s">
        <v>15</v>
      </c>
      <c r="AP8" s="9" t="s">
        <v>3</v>
      </c>
    </row>
    <row r="9" spans="1:43" x14ac:dyDescent="0.25">
      <c r="A9" s="5">
        <v>8</v>
      </c>
      <c r="B9" s="1" t="s">
        <v>3</v>
      </c>
      <c r="C9" s="1" t="s">
        <v>15</v>
      </c>
      <c r="D9" s="1" t="s">
        <v>5</v>
      </c>
      <c r="E9" s="1" t="s">
        <v>8</v>
      </c>
      <c r="F9" s="1" t="s">
        <v>9</v>
      </c>
      <c r="G9" s="1" t="s">
        <v>14</v>
      </c>
      <c r="H9" s="1" t="s">
        <v>11</v>
      </c>
      <c r="I9" s="1" t="s">
        <v>15</v>
      </c>
      <c r="J9" s="3" t="s">
        <v>12</v>
      </c>
      <c r="K9" s="1" t="s">
        <v>8</v>
      </c>
      <c r="L9" s="9" t="s">
        <v>29</v>
      </c>
      <c r="M9" s="1" t="s">
        <v>4</v>
      </c>
      <c r="N9" s="9" t="s">
        <v>3</v>
      </c>
      <c r="O9" s="9" t="s">
        <v>6</v>
      </c>
      <c r="P9" s="9" t="s">
        <v>15</v>
      </c>
      <c r="Q9" s="3" t="s">
        <v>12</v>
      </c>
      <c r="R9" s="1" t="s">
        <v>16</v>
      </c>
      <c r="S9" s="1" t="s">
        <v>14</v>
      </c>
      <c r="T9" s="1" t="s">
        <v>20</v>
      </c>
      <c r="U9" s="1" t="s">
        <v>18</v>
      </c>
      <c r="V9" s="1" t="s">
        <v>15</v>
      </c>
    </row>
    <row r="10" spans="1:43" x14ac:dyDescent="0.25">
      <c r="A10" s="5">
        <v>9</v>
      </c>
      <c r="B10" s="1" t="s">
        <v>8</v>
      </c>
      <c r="C10" s="1" t="s">
        <v>3</v>
      </c>
      <c r="D10" s="1" t="s">
        <v>8</v>
      </c>
      <c r="E10" s="1" t="s">
        <v>9</v>
      </c>
      <c r="F10" s="1" t="s">
        <v>14</v>
      </c>
      <c r="G10" s="1" t="s">
        <v>11</v>
      </c>
      <c r="H10" s="1" t="s">
        <v>4</v>
      </c>
      <c r="I10" s="1" t="s">
        <v>13</v>
      </c>
      <c r="J10" s="1" t="s">
        <v>3</v>
      </c>
      <c r="K10" s="1" t="s">
        <v>15</v>
      </c>
      <c r="L10" s="3" t="s">
        <v>12</v>
      </c>
      <c r="M10" s="1" t="s">
        <v>8</v>
      </c>
      <c r="N10" s="9" t="s">
        <v>29</v>
      </c>
      <c r="O10" s="1" t="s">
        <v>4</v>
      </c>
      <c r="P10" s="9" t="s">
        <v>3</v>
      </c>
      <c r="Q10" s="9" t="s">
        <v>6</v>
      </c>
      <c r="R10" s="9" t="s">
        <v>15</v>
      </c>
      <c r="S10" s="3" t="s">
        <v>12</v>
      </c>
      <c r="T10" s="1" t="s">
        <v>16</v>
      </c>
      <c r="U10" s="1" t="s">
        <v>14</v>
      </c>
      <c r="V10" s="1" t="s">
        <v>20</v>
      </c>
      <c r="W10" s="1" t="s">
        <v>18</v>
      </c>
      <c r="X10" s="1" t="s">
        <v>15</v>
      </c>
    </row>
    <row r="11" spans="1:43" x14ac:dyDescent="0.25">
      <c r="A11" s="5">
        <v>10</v>
      </c>
      <c r="B11" s="9" t="s">
        <v>6</v>
      </c>
      <c r="C11" s="9" t="s">
        <v>16</v>
      </c>
      <c r="D11" s="9" t="s">
        <v>3</v>
      </c>
      <c r="E11" s="9" t="s">
        <v>37</v>
      </c>
      <c r="F11" s="3" t="s">
        <v>5</v>
      </c>
      <c r="G11" s="9" t="s">
        <v>8</v>
      </c>
      <c r="H11" s="9" t="s">
        <v>5</v>
      </c>
      <c r="I11" s="9" t="s">
        <v>16</v>
      </c>
      <c r="J11" s="9" t="s">
        <v>14</v>
      </c>
      <c r="K11" s="9" t="s">
        <v>2</v>
      </c>
      <c r="L11" s="1" t="s">
        <v>37</v>
      </c>
      <c r="M11" s="9" t="s">
        <v>3</v>
      </c>
      <c r="N11" s="9" t="s">
        <v>16</v>
      </c>
      <c r="O11" s="9" t="s">
        <v>13</v>
      </c>
      <c r="P11" s="9" t="s">
        <v>3</v>
      </c>
    </row>
    <row r="12" spans="1:43" x14ac:dyDescent="0.25">
      <c r="A12" s="5">
        <v>11</v>
      </c>
      <c r="B12" s="9" t="s">
        <v>5</v>
      </c>
      <c r="C12" s="9" t="s">
        <v>77</v>
      </c>
      <c r="D12" s="9" t="s">
        <v>16</v>
      </c>
      <c r="E12" s="9" t="s">
        <v>14</v>
      </c>
      <c r="F12" s="9" t="s">
        <v>9</v>
      </c>
      <c r="G12" s="9" t="s">
        <v>15</v>
      </c>
      <c r="H12" s="3" t="s">
        <v>5</v>
      </c>
      <c r="I12" s="9" t="s">
        <v>8</v>
      </c>
      <c r="J12" s="9" t="s">
        <v>5</v>
      </c>
      <c r="K12" s="9" t="s">
        <v>16</v>
      </c>
      <c r="L12" s="1" t="s">
        <v>14</v>
      </c>
      <c r="M12" s="9" t="s">
        <v>2</v>
      </c>
      <c r="N12" s="9" t="s">
        <v>37</v>
      </c>
      <c r="O12" s="9" t="s">
        <v>3</v>
      </c>
      <c r="P12" s="9" t="s">
        <v>16</v>
      </c>
      <c r="Q12" s="9" t="s">
        <v>13</v>
      </c>
      <c r="R12" s="1" t="s">
        <v>3</v>
      </c>
    </row>
    <row r="13" spans="1:43" x14ac:dyDescent="0.25">
      <c r="A13" s="5">
        <v>12</v>
      </c>
      <c r="B13" s="9" t="s">
        <v>6</v>
      </c>
      <c r="C13" s="9" t="s">
        <v>16</v>
      </c>
      <c r="D13" s="9" t="s">
        <v>3</v>
      </c>
      <c r="E13" s="9" t="s">
        <v>37</v>
      </c>
      <c r="F13" s="3" t="s">
        <v>5</v>
      </c>
      <c r="G13" s="9" t="s">
        <v>8</v>
      </c>
      <c r="H13" s="9" t="s">
        <v>5</v>
      </c>
      <c r="I13" s="9" t="s">
        <v>16</v>
      </c>
      <c r="J13" s="9" t="s">
        <v>14</v>
      </c>
      <c r="K13" s="9" t="s">
        <v>2</v>
      </c>
      <c r="L13" s="1" t="s">
        <v>37</v>
      </c>
      <c r="M13" s="9" t="s">
        <v>3</v>
      </c>
      <c r="N13" s="9" t="s">
        <v>16</v>
      </c>
      <c r="O13" s="9" t="s">
        <v>13</v>
      </c>
      <c r="P13" s="9" t="s">
        <v>3</v>
      </c>
    </row>
    <row r="14" spans="1:43" x14ac:dyDescent="0.25">
      <c r="A14" s="5">
        <v>13</v>
      </c>
      <c r="B14" s="9" t="s">
        <v>5</v>
      </c>
      <c r="C14" s="9" t="s">
        <v>77</v>
      </c>
      <c r="D14" s="9" t="s">
        <v>16</v>
      </c>
      <c r="E14" s="9" t="s">
        <v>14</v>
      </c>
      <c r="F14" s="9" t="s">
        <v>9</v>
      </c>
      <c r="G14" s="9" t="s">
        <v>15</v>
      </c>
      <c r="H14" s="3" t="s">
        <v>5</v>
      </c>
      <c r="I14" s="9" t="s">
        <v>8</v>
      </c>
      <c r="J14" s="9" t="s">
        <v>5</v>
      </c>
      <c r="K14" s="9" t="s">
        <v>16</v>
      </c>
      <c r="L14" s="1" t="s">
        <v>14</v>
      </c>
      <c r="M14" s="9" t="s">
        <v>2</v>
      </c>
      <c r="N14" s="9" t="s">
        <v>37</v>
      </c>
      <c r="O14" s="9" t="s">
        <v>3</v>
      </c>
      <c r="P14" s="9" t="s">
        <v>16</v>
      </c>
      <c r="Q14" s="9" t="s">
        <v>13</v>
      </c>
      <c r="R14" s="1" t="s">
        <v>3</v>
      </c>
    </row>
    <row r="15" spans="1:43" x14ac:dyDescent="0.25">
      <c r="A15" s="1" t="s">
        <v>63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43" x14ac:dyDescent="0.25">
      <c r="A16" s="5">
        <v>1</v>
      </c>
      <c r="B16" s="8" t="s">
        <v>66</v>
      </c>
    </row>
    <row r="17" spans="1:2" x14ac:dyDescent="0.25">
      <c r="A17" t="s">
        <v>67</v>
      </c>
    </row>
    <row r="18" spans="1:2" x14ac:dyDescent="0.25">
      <c r="A18" s="5">
        <v>2</v>
      </c>
      <c r="B18" t="s">
        <v>68</v>
      </c>
    </row>
    <row r="19" spans="1:2" x14ac:dyDescent="0.25">
      <c r="A19" s="5">
        <v>3</v>
      </c>
      <c r="B19" t="s">
        <v>69</v>
      </c>
    </row>
    <row r="20" spans="1:2" x14ac:dyDescent="0.25">
      <c r="A20" s="5">
        <v>4</v>
      </c>
      <c r="B20" t="s">
        <v>70</v>
      </c>
    </row>
    <row r="21" spans="1:2" x14ac:dyDescent="0.25">
      <c r="A21" s="5">
        <v>5</v>
      </c>
      <c r="B21" t="s">
        <v>71</v>
      </c>
    </row>
    <row r="22" spans="1:2" x14ac:dyDescent="0.25">
      <c r="A22" s="5">
        <v>6</v>
      </c>
      <c r="B22" t="s">
        <v>72</v>
      </c>
    </row>
    <row r="23" spans="1:2" x14ac:dyDescent="0.25">
      <c r="A23" s="5">
        <v>7</v>
      </c>
      <c r="B23" t="s">
        <v>73</v>
      </c>
    </row>
    <row r="24" spans="1:2" x14ac:dyDescent="0.25">
      <c r="A24" s="5">
        <v>8</v>
      </c>
      <c r="B24" t="s">
        <v>74</v>
      </c>
    </row>
    <row r="25" spans="1:2" x14ac:dyDescent="0.25">
      <c r="A25" s="5">
        <v>9</v>
      </c>
      <c r="B25" t="s">
        <v>75</v>
      </c>
    </row>
    <row r="26" spans="1:2" x14ac:dyDescent="0.25">
      <c r="A26" s="5">
        <v>10</v>
      </c>
      <c r="B26" t="s">
        <v>76</v>
      </c>
    </row>
    <row r="27" spans="1:2" x14ac:dyDescent="0.25">
      <c r="A27" s="5">
        <v>11</v>
      </c>
      <c r="B27" t="s">
        <v>76</v>
      </c>
    </row>
    <row r="28" spans="1:2" x14ac:dyDescent="0.25">
      <c r="A28" s="5">
        <v>12</v>
      </c>
      <c r="B28" t="s">
        <v>78</v>
      </c>
    </row>
    <row r="29" spans="1:2" x14ac:dyDescent="0.25">
      <c r="A29" s="5">
        <v>13</v>
      </c>
      <c r="B29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AO20"/>
  <sheetViews>
    <sheetView workbookViewId="0">
      <selection activeCell="P25" sqref="P25"/>
    </sheetView>
  </sheetViews>
  <sheetFormatPr defaultRowHeight="15" x14ac:dyDescent="0.25"/>
  <cols>
    <col min="1" max="43" width="2.7109375" customWidth="1"/>
  </cols>
  <sheetData>
    <row r="1" spans="1:41" x14ac:dyDescent="0.25">
      <c r="A1" t="s">
        <v>83</v>
      </c>
    </row>
    <row r="2" spans="1:41" x14ac:dyDescent="0.25">
      <c r="A2" s="5">
        <v>1</v>
      </c>
      <c r="B2" s="1" t="s">
        <v>8</v>
      </c>
      <c r="C2" s="1" t="s">
        <v>3</v>
      </c>
      <c r="D2" s="1" t="s">
        <v>8</v>
      </c>
      <c r="E2" s="1" t="s">
        <v>9</v>
      </c>
      <c r="F2" s="1" t="s">
        <v>14</v>
      </c>
      <c r="G2" s="1" t="s">
        <v>11</v>
      </c>
      <c r="H2" s="1" t="s">
        <v>4</v>
      </c>
      <c r="I2" s="1" t="s">
        <v>13</v>
      </c>
      <c r="J2" s="1" t="s">
        <v>3</v>
      </c>
      <c r="K2" s="3" t="s">
        <v>15</v>
      </c>
      <c r="L2" s="2" t="s">
        <v>8</v>
      </c>
      <c r="M2" s="9" t="s">
        <v>29</v>
      </c>
      <c r="N2" s="1" t="s">
        <v>4</v>
      </c>
      <c r="O2" s="1" t="s">
        <v>3</v>
      </c>
      <c r="P2" s="1" t="s">
        <v>6</v>
      </c>
      <c r="Q2" s="1" t="s">
        <v>15</v>
      </c>
      <c r="R2" s="3" t="s">
        <v>12</v>
      </c>
      <c r="S2" s="2" t="s">
        <v>16</v>
      </c>
      <c r="T2" s="1" t="s">
        <v>14</v>
      </c>
      <c r="U2" s="1" t="s">
        <v>20</v>
      </c>
      <c r="V2" s="1" t="s">
        <v>18</v>
      </c>
      <c r="W2" s="1" t="s">
        <v>15</v>
      </c>
    </row>
    <row r="3" spans="1:41" x14ac:dyDescent="0.25">
      <c r="A3" s="5">
        <v>2</v>
      </c>
      <c r="B3" s="1" t="s">
        <v>5</v>
      </c>
      <c r="C3" s="1" t="s">
        <v>17</v>
      </c>
      <c r="D3" s="1" t="s">
        <v>11</v>
      </c>
      <c r="E3" s="1" t="s">
        <v>12</v>
      </c>
      <c r="F3" s="1" t="s">
        <v>8</v>
      </c>
      <c r="G3" s="1" t="s">
        <v>15</v>
      </c>
      <c r="H3" s="1" t="s">
        <v>5</v>
      </c>
      <c r="I3" s="1" t="s">
        <v>8</v>
      </c>
      <c r="J3" s="3" t="s">
        <v>9</v>
      </c>
      <c r="K3" s="1" t="s">
        <v>15</v>
      </c>
      <c r="L3" s="1" t="s">
        <v>3</v>
      </c>
      <c r="M3" s="1" t="s">
        <v>2</v>
      </c>
      <c r="N3" s="1" t="s">
        <v>15</v>
      </c>
      <c r="O3" s="1" t="s">
        <v>14</v>
      </c>
      <c r="P3" s="1" t="s">
        <v>15</v>
      </c>
      <c r="Q3" s="3" t="s">
        <v>3</v>
      </c>
      <c r="R3" s="1" t="s">
        <v>29</v>
      </c>
      <c r="S3" s="1" t="s">
        <v>5</v>
      </c>
      <c r="T3" s="1" t="s">
        <v>4</v>
      </c>
      <c r="U3" s="1" t="s">
        <v>12</v>
      </c>
      <c r="V3" s="1" t="s">
        <v>20</v>
      </c>
      <c r="W3" s="1" t="s">
        <v>12</v>
      </c>
      <c r="X3" s="1" t="s">
        <v>15</v>
      </c>
      <c r="Y3" s="3" t="s">
        <v>3</v>
      </c>
      <c r="Z3" s="1" t="s">
        <v>11</v>
      </c>
      <c r="AA3" s="1" t="s">
        <v>3</v>
      </c>
      <c r="AB3" s="3" t="s">
        <v>20</v>
      </c>
      <c r="AC3" s="1" t="s">
        <v>2</v>
      </c>
      <c r="AD3" s="1" t="s">
        <v>15</v>
      </c>
      <c r="AE3" s="1" t="s">
        <v>14</v>
      </c>
      <c r="AF3" s="1" t="s">
        <v>15</v>
      </c>
      <c r="AG3" s="1" t="s">
        <v>12</v>
      </c>
      <c r="AH3" s="3" t="s">
        <v>21</v>
      </c>
      <c r="AI3" s="1" t="s">
        <v>29</v>
      </c>
      <c r="AJ3" s="1" t="s">
        <v>5</v>
      </c>
      <c r="AK3" s="1" t="s">
        <v>4</v>
      </c>
      <c r="AL3" s="1" t="s">
        <v>12</v>
      </c>
      <c r="AM3" s="1" t="s">
        <v>20</v>
      </c>
      <c r="AN3" s="1" t="s">
        <v>12</v>
      </c>
      <c r="AO3" s="1" t="s">
        <v>15</v>
      </c>
    </row>
    <row r="4" spans="1:41" x14ac:dyDescent="0.25">
      <c r="A4" s="5">
        <v>3</v>
      </c>
      <c r="B4" s="1" t="s">
        <v>16</v>
      </c>
      <c r="C4" s="1" t="s">
        <v>3</v>
      </c>
      <c r="D4" s="1" t="s">
        <v>19</v>
      </c>
      <c r="E4" s="1" t="s">
        <v>3</v>
      </c>
      <c r="F4" s="1" t="s">
        <v>6</v>
      </c>
      <c r="G4" s="3" t="s">
        <v>9</v>
      </c>
      <c r="H4" s="1" t="s">
        <v>8</v>
      </c>
      <c r="I4" s="1" t="s">
        <v>3</v>
      </c>
      <c r="J4" s="1" t="s">
        <v>8</v>
      </c>
      <c r="K4" s="1" t="s">
        <v>9</v>
      </c>
      <c r="L4" s="1" t="s">
        <v>14</v>
      </c>
      <c r="M4" s="1" t="s">
        <v>11</v>
      </c>
      <c r="N4" s="1" t="s">
        <v>4</v>
      </c>
      <c r="O4" s="1" t="s">
        <v>13</v>
      </c>
      <c r="P4" s="1" t="s">
        <v>3</v>
      </c>
      <c r="Q4" s="1" t="s">
        <v>15</v>
      </c>
      <c r="R4" s="3" t="s">
        <v>3</v>
      </c>
      <c r="S4" s="1" t="s">
        <v>8</v>
      </c>
      <c r="T4" s="1" t="s">
        <v>21</v>
      </c>
      <c r="U4" s="1" t="s">
        <v>3</v>
      </c>
      <c r="V4" s="1" t="s">
        <v>37</v>
      </c>
      <c r="W4" s="1" t="s">
        <v>3</v>
      </c>
    </row>
    <row r="5" spans="1:41" x14ac:dyDescent="0.25">
      <c r="A5" s="5">
        <v>4</v>
      </c>
      <c r="B5" s="1" t="s">
        <v>2</v>
      </c>
      <c r="C5" s="1" t="s">
        <v>14</v>
      </c>
      <c r="D5" s="1" t="s">
        <v>6</v>
      </c>
      <c r="E5" s="1" t="s">
        <v>12</v>
      </c>
      <c r="F5" s="1" t="s">
        <v>30</v>
      </c>
      <c r="G5" s="1" t="s">
        <v>3</v>
      </c>
      <c r="H5" s="1" t="s">
        <v>37</v>
      </c>
      <c r="I5" s="3" t="s">
        <v>5</v>
      </c>
      <c r="J5" s="1" t="s">
        <v>29</v>
      </c>
      <c r="K5" s="1" t="s">
        <v>5</v>
      </c>
      <c r="L5" s="1" t="s">
        <v>4</v>
      </c>
      <c r="M5" s="1" t="s">
        <v>12</v>
      </c>
      <c r="N5" s="1" t="s">
        <v>20</v>
      </c>
      <c r="O5" s="1" t="s">
        <v>12</v>
      </c>
      <c r="P5" s="1" t="s">
        <v>15</v>
      </c>
      <c r="Q5" s="3" t="s">
        <v>3</v>
      </c>
      <c r="R5" s="1" t="s">
        <v>12</v>
      </c>
      <c r="S5" s="3" t="s">
        <v>2</v>
      </c>
      <c r="T5" s="1" t="s">
        <v>6</v>
      </c>
      <c r="U5" s="1" t="s">
        <v>5</v>
      </c>
      <c r="V5" s="1" t="s">
        <v>7</v>
      </c>
      <c r="W5" s="1" t="s">
        <v>5</v>
      </c>
      <c r="X5" s="1" t="s">
        <v>13</v>
      </c>
      <c r="Y5" s="1" t="s">
        <v>15</v>
      </c>
      <c r="Z5" s="1" t="s">
        <v>3</v>
      </c>
      <c r="AA5" s="1" t="s">
        <v>7</v>
      </c>
      <c r="AB5" s="3" t="s">
        <v>14</v>
      </c>
      <c r="AC5" s="9" t="s">
        <v>8</v>
      </c>
      <c r="AD5" s="9" t="s">
        <v>9</v>
      </c>
      <c r="AE5" s="9" t="s">
        <v>14</v>
      </c>
      <c r="AF5" s="1" t="s">
        <v>11</v>
      </c>
      <c r="AG5" s="9" t="s">
        <v>29</v>
      </c>
      <c r="AH5" s="9" t="s">
        <v>14</v>
      </c>
    </row>
    <row r="6" spans="1:41" x14ac:dyDescent="0.25">
      <c r="A6" s="5">
        <v>5</v>
      </c>
      <c r="B6" s="1" t="s">
        <v>2</v>
      </c>
      <c r="C6" s="1" t="s">
        <v>14</v>
      </c>
      <c r="D6" s="1" t="s">
        <v>6</v>
      </c>
      <c r="E6" s="1" t="s">
        <v>12</v>
      </c>
      <c r="F6" s="1" t="s">
        <v>30</v>
      </c>
      <c r="G6" s="1" t="s">
        <v>3</v>
      </c>
      <c r="H6" s="1" t="s">
        <v>37</v>
      </c>
      <c r="I6" s="3" t="s">
        <v>5</v>
      </c>
      <c r="J6" s="1" t="s">
        <v>29</v>
      </c>
      <c r="K6" s="1" t="s">
        <v>5</v>
      </c>
      <c r="L6" s="1" t="s">
        <v>4</v>
      </c>
      <c r="M6" s="1" t="s">
        <v>12</v>
      </c>
      <c r="N6" s="1" t="s">
        <v>20</v>
      </c>
      <c r="O6" s="1" t="s">
        <v>12</v>
      </c>
      <c r="P6" s="1" t="s">
        <v>15</v>
      </c>
      <c r="Q6" s="3" t="s">
        <v>3</v>
      </c>
      <c r="R6" s="1" t="s">
        <v>12</v>
      </c>
      <c r="S6" s="3" t="s">
        <v>2</v>
      </c>
      <c r="T6" s="1" t="s">
        <v>11</v>
      </c>
      <c r="U6" s="1" t="s">
        <v>6</v>
      </c>
      <c r="V6" s="1" t="s">
        <v>16</v>
      </c>
      <c r="W6" s="1" t="s">
        <v>14</v>
      </c>
      <c r="X6" s="1" t="s">
        <v>30</v>
      </c>
      <c r="Y6" s="1" t="s">
        <v>14</v>
      </c>
      <c r="Z6" s="1" t="s">
        <v>4</v>
      </c>
      <c r="AA6" s="1" t="s">
        <v>15</v>
      </c>
      <c r="AB6" s="1" t="s">
        <v>3</v>
      </c>
      <c r="AC6" s="1" t="s">
        <v>7</v>
      </c>
      <c r="AD6" s="9" t="s">
        <v>14</v>
      </c>
      <c r="AE6" s="9" t="s">
        <v>8</v>
      </c>
      <c r="AF6" s="9" t="s">
        <v>9</v>
      </c>
      <c r="AG6" s="9" t="s">
        <v>14</v>
      </c>
      <c r="AH6" s="1" t="s">
        <v>11</v>
      </c>
      <c r="AI6" s="9" t="s">
        <v>29</v>
      </c>
      <c r="AJ6" s="9" t="s">
        <v>14</v>
      </c>
    </row>
    <row r="7" spans="1:41" x14ac:dyDescent="0.25">
      <c r="A7" s="5">
        <v>6</v>
      </c>
      <c r="B7" s="1" t="s">
        <v>15</v>
      </c>
      <c r="C7" s="1" t="s">
        <v>14</v>
      </c>
      <c r="D7" s="1" t="s">
        <v>16</v>
      </c>
      <c r="E7" s="1" t="s">
        <v>12</v>
      </c>
      <c r="F7" s="1" t="s">
        <v>30</v>
      </c>
      <c r="G7" s="1" t="s">
        <v>3</v>
      </c>
      <c r="H7" s="1" t="s">
        <v>37</v>
      </c>
      <c r="I7" s="3" t="s">
        <v>5</v>
      </c>
      <c r="J7" s="1" t="s">
        <v>6</v>
      </c>
      <c r="K7" s="1" t="s">
        <v>14</v>
      </c>
      <c r="L7" s="1" t="s">
        <v>16</v>
      </c>
      <c r="M7" s="3" t="s">
        <v>18</v>
      </c>
      <c r="N7" s="1" t="s">
        <v>29</v>
      </c>
      <c r="O7" s="1" t="s">
        <v>5</v>
      </c>
      <c r="P7" s="1" t="s">
        <v>4</v>
      </c>
      <c r="Q7" s="1" t="s">
        <v>12</v>
      </c>
      <c r="R7" s="1" t="s">
        <v>20</v>
      </c>
      <c r="S7" s="1" t="s">
        <v>12</v>
      </c>
      <c r="T7" s="3" t="s">
        <v>15</v>
      </c>
      <c r="U7" s="1" t="s">
        <v>6</v>
      </c>
      <c r="V7" s="1" t="s">
        <v>18</v>
      </c>
      <c r="W7" s="1" t="s">
        <v>30</v>
      </c>
      <c r="X7" s="1" t="s">
        <v>20</v>
      </c>
      <c r="Y7" s="1" t="s">
        <v>12</v>
      </c>
      <c r="Z7" s="1" t="s">
        <v>19</v>
      </c>
      <c r="AA7" s="1" t="s">
        <v>5</v>
      </c>
    </row>
    <row r="8" spans="1:41" x14ac:dyDescent="0.25">
      <c r="A8" s="5">
        <v>7</v>
      </c>
      <c r="B8" s="1" t="s">
        <v>29</v>
      </c>
      <c r="C8" s="1" t="s">
        <v>5</v>
      </c>
      <c r="D8" s="1" t="s">
        <v>4</v>
      </c>
      <c r="E8" s="1" t="s">
        <v>12</v>
      </c>
      <c r="F8" s="1" t="s">
        <v>20</v>
      </c>
      <c r="G8" s="1" t="s">
        <v>12</v>
      </c>
      <c r="H8" s="1" t="s">
        <v>15</v>
      </c>
      <c r="I8" s="3" t="s">
        <v>14</v>
      </c>
      <c r="J8" s="1" t="s">
        <v>4</v>
      </c>
      <c r="K8" s="1" t="s">
        <v>3</v>
      </c>
      <c r="L8" s="1" t="s">
        <v>28</v>
      </c>
      <c r="M8" s="3" t="s">
        <v>12</v>
      </c>
      <c r="N8" s="1" t="s">
        <v>15</v>
      </c>
      <c r="O8" s="1" t="s">
        <v>14</v>
      </c>
      <c r="P8" s="3" t="s">
        <v>17</v>
      </c>
      <c r="Q8" s="1" t="s">
        <v>54</v>
      </c>
      <c r="S8" s="1"/>
    </row>
    <row r="9" spans="1:41" x14ac:dyDescent="0.25">
      <c r="A9" s="5">
        <v>8</v>
      </c>
      <c r="B9" s="1" t="s">
        <v>29</v>
      </c>
      <c r="C9" s="1" t="s">
        <v>5</v>
      </c>
      <c r="D9" s="1" t="s">
        <v>4</v>
      </c>
      <c r="E9" s="1" t="s">
        <v>12</v>
      </c>
      <c r="F9" s="1" t="s">
        <v>20</v>
      </c>
      <c r="G9" s="1" t="s">
        <v>12</v>
      </c>
      <c r="H9" s="1" t="s">
        <v>15</v>
      </c>
      <c r="I9" s="3" t="s">
        <v>3</v>
      </c>
      <c r="J9" s="1" t="s">
        <v>2</v>
      </c>
      <c r="K9" s="1" t="s">
        <v>14</v>
      </c>
      <c r="L9" s="9" t="s">
        <v>6</v>
      </c>
      <c r="M9" s="1" t="s">
        <v>12</v>
      </c>
      <c r="N9" s="9" t="s">
        <v>8</v>
      </c>
      <c r="O9" s="9" t="s">
        <v>14</v>
      </c>
      <c r="P9" s="9" t="s">
        <v>15</v>
      </c>
      <c r="Q9" s="3" t="s">
        <v>3</v>
      </c>
      <c r="R9" s="1" t="s">
        <v>5</v>
      </c>
      <c r="S9" s="3" t="s">
        <v>77</v>
      </c>
      <c r="T9" s="1" t="s">
        <v>2</v>
      </c>
      <c r="U9" s="1" t="s">
        <v>14</v>
      </c>
      <c r="V9" s="1" t="s">
        <v>20</v>
      </c>
      <c r="W9" s="1" t="s">
        <v>3</v>
      </c>
      <c r="X9" s="1" t="s">
        <v>9</v>
      </c>
      <c r="Y9" s="1" t="s">
        <v>29</v>
      </c>
      <c r="Z9" s="1" t="s">
        <v>12</v>
      </c>
      <c r="AA9" s="3" t="s">
        <v>21</v>
      </c>
      <c r="AB9" s="1" t="s">
        <v>6</v>
      </c>
      <c r="AC9" s="1" t="s">
        <v>18</v>
      </c>
      <c r="AD9" s="1" t="s">
        <v>30</v>
      </c>
      <c r="AE9" s="1" t="s">
        <v>20</v>
      </c>
      <c r="AF9" s="1" t="s">
        <v>12</v>
      </c>
      <c r="AG9" s="1" t="s">
        <v>19</v>
      </c>
    </row>
    <row r="10" spans="1:41" x14ac:dyDescent="0.25">
      <c r="A10" s="1" t="s">
        <v>63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1" x14ac:dyDescent="0.25">
      <c r="A11" s="5">
        <v>1</v>
      </c>
      <c r="B11" s="8" t="s">
        <v>85</v>
      </c>
    </row>
    <row r="12" spans="1:41" x14ac:dyDescent="0.25">
      <c r="A12" s="5">
        <v>2</v>
      </c>
      <c r="B12" t="s">
        <v>86</v>
      </c>
    </row>
    <row r="13" spans="1:41" x14ac:dyDescent="0.25">
      <c r="A13" s="5">
        <v>3</v>
      </c>
      <c r="B13" t="s">
        <v>87</v>
      </c>
    </row>
    <row r="14" spans="1:41" x14ac:dyDescent="0.25">
      <c r="A14" s="5">
        <v>4</v>
      </c>
      <c r="B14" t="s">
        <v>88</v>
      </c>
    </row>
    <row r="15" spans="1:41" x14ac:dyDescent="0.25">
      <c r="A15" s="5">
        <v>5</v>
      </c>
      <c r="B15" t="s">
        <v>89</v>
      </c>
    </row>
    <row r="16" spans="1:41" x14ac:dyDescent="0.25">
      <c r="A16" s="5">
        <v>6</v>
      </c>
      <c r="B16" t="s">
        <v>90</v>
      </c>
    </row>
    <row r="17" spans="1:2" x14ac:dyDescent="0.25">
      <c r="A17" t="s">
        <v>91</v>
      </c>
    </row>
    <row r="18" spans="1:2" x14ac:dyDescent="0.25">
      <c r="A18" s="5">
        <v>7</v>
      </c>
      <c r="B18" t="s">
        <v>93</v>
      </c>
    </row>
    <row r="19" spans="1:2" x14ac:dyDescent="0.25">
      <c r="A19" s="5">
        <v>8</v>
      </c>
      <c r="B19" t="s">
        <v>94</v>
      </c>
    </row>
    <row r="20" spans="1:2" x14ac:dyDescent="0.25">
      <c r="A20" s="5">
        <v>9</v>
      </c>
      <c r="B20" t="s">
        <v>92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V140"/>
  <sheetViews>
    <sheetView tabSelected="1" zoomScale="90" zoomScaleNormal="90" workbookViewId="0">
      <selection activeCell="C9" sqref="C9"/>
    </sheetView>
  </sheetViews>
  <sheetFormatPr defaultRowHeight="15" x14ac:dyDescent="0.25"/>
  <cols>
    <col min="1" max="1" width="10" customWidth="1"/>
    <col min="2" max="2" width="9.28515625" customWidth="1"/>
    <col min="3" max="4" width="12.140625" customWidth="1"/>
    <col min="5" max="5" width="18.7109375" customWidth="1"/>
    <col min="6" max="6" width="12.140625" customWidth="1"/>
    <col min="7" max="7" width="10" customWidth="1"/>
    <col min="8" max="8" width="8.42578125" customWidth="1"/>
    <col min="9" max="9" width="14.85546875" customWidth="1"/>
    <col min="10" max="10" width="9.5703125" customWidth="1"/>
    <col min="11" max="11" width="12.28515625" customWidth="1"/>
    <col min="13" max="13" width="15.42578125" customWidth="1"/>
    <col min="14" max="14" width="10.28515625" customWidth="1"/>
    <col min="15" max="15" width="11" customWidth="1"/>
    <col min="16" max="16" width="11.28515625" customWidth="1"/>
    <col min="19" max="19" width="10.5703125" bestFit="1" customWidth="1"/>
  </cols>
  <sheetData>
    <row r="1" spans="1:19" x14ac:dyDescent="0.25">
      <c r="A1" t="s">
        <v>118</v>
      </c>
    </row>
    <row r="3" spans="1:19" x14ac:dyDescent="0.25">
      <c r="A3" t="s">
        <v>157</v>
      </c>
      <c r="L3" s="23"/>
      <c r="M3" s="23"/>
      <c r="N3" s="23"/>
      <c r="O3" s="23"/>
      <c r="P3" s="23"/>
      <c r="Q3" s="23"/>
      <c r="R3" s="23"/>
      <c r="S3" s="23"/>
    </row>
    <row r="8" spans="1:19" ht="15.75" thickBot="1" x14ac:dyDescent="0.3">
      <c r="A8" s="4" t="s">
        <v>97</v>
      </c>
      <c r="B8" s="4" t="s">
        <v>99</v>
      </c>
      <c r="C8" s="27" t="s">
        <v>80</v>
      </c>
      <c r="D8" s="4" t="s">
        <v>104</v>
      </c>
      <c r="E8" s="4" t="s">
        <v>105</v>
      </c>
      <c r="F8" s="4" t="s">
        <v>100</v>
      </c>
      <c r="G8" s="27" t="s">
        <v>81</v>
      </c>
      <c r="H8" s="4" t="s">
        <v>106</v>
      </c>
      <c r="I8" s="4" t="s">
        <v>107</v>
      </c>
      <c r="J8" s="4" t="s">
        <v>101</v>
      </c>
      <c r="K8" s="27" t="s">
        <v>98</v>
      </c>
      <c r="L8" s="4" t="s">
        <v>108</v>
      </c>
      <c r="M8" s="4" t="s">
        <v>109</v>
      </c>
    </row>
    <row r="9" spans="1:19" ht="15.75" thickTop="1" x14ac:dyDescent="0.25">
      <c r="A9" s="24" t="s">
        <v>95</v>
      </c>
      <c r="B9" s="21"/>
      <c r="C9" s="28"/>
      <c r="D9" s="21" t="s">
        <v>102</v>
      </c>
      <c r="E9" s="21" t="s">
        <v>103</v>
      </c>
      <c r="F9" s="21"/>
      <c r="G9" s="28"/>
      <c r="H9" s="21" t="s">
        <v>102</v>
      </c>
      <c r="I9" s="21" t="s">
        <v>110</v>
      </c>
      <c r="J9" s="1"/>
      <c r="K9" s="61"/>
      <c r="L9" s="65" t="s">
        <v>102</v>
      </c>
      <c r="M9" s="65" t="s">
        <v>111</v>
      </c>
    </row>
    <row r="10" spans="1:19" ht="15.75" thickBot="1" x14ac:dyDescent="0.3">
      <c r="A10" s="25" t="s">
        <v>96</v>
      </c>
      <c r="B10" s="22"/>
      <c r="C10" s="29"/>
      <c r="D10" s="21" t="s">
        <v>102</v>
      </c>
      <c r="E10" s="21" t="s">
        <v>103</v>
      </c>
      <c r="F10" s="21"/>
      <c r="G10" s="47"/>
      <c r="H10" s="21" t="s">
        <v>102</v>
      </c>
      <c r="I10" s="21" t="s">
        <v>110</v>
      </c>
      <c r="J10" s="1"/>
      <c r="K10" s="80" t="s">
        <v>123</v>
      </c>
      <c r="L10" s="65" t="s">
        <v>102</v>
      </c>
      <c r="M10" s="65" t="s">
        <v>111</v>
      </c>
    </row>
    <row r="11" spans="1:19" ht="15.75" thickTop="1" x14ac:dyDescent="0.25">
      <c r="A11" s="25"/>
      <c r="B11" s="22"/>
      <c r="C11" s="39"/>
      <c r="D11" s="46"/>
      <c r="E11" s="39"/>
      <c r="F11" s="39"/>
      <c r="G11" s="39"/>
      <c r="H11" s="39"/>
      <c r="I11" s="39"/>
      <c r="J11" s="7"/>
      <c r="K11" s="40"/>
      <c r="L11" s="7"/>
      <c r="M11" s="7"/>
    </row>
    <row r="12" spans="1:19" x14ac:dyDescent="0.25">
      <c r="A12" s="25"/>
      <c r="B12" s="22"/>
      <c r="C12" s="39"/>
      <c r="D12" s="22"/>
      <c r="E12" s="39"/>
      <c r="F12" s="39"/>
      <c r="G12" s="39"/>
      <c r="H12" s="39"/>
      <c r="I12" s="39"/>
      <c r="J12" s="7"/>
      <c r="K12" s="40"/>
      <c r="L12" s="7"/>
      <c r="M12" s="7"/>
    </row>
    <row r="13" spans="1:19" x14ac:dyDescent="0.25">
      <c r="A13" s="25"/>
      <c r="B13" s="22"/>
      <c r="C13" s="39"/>
      <c r="D13" s="22"/>
      <c r="E13" s="39"/>
      <c r="F13" s="39"/>
      <c r="G13" s="39"/>
      <c r="H13" s="39"/>
      <c r="I13" s="39"/>
      <c r="J13" s="7"/>
      <c r="K13" s="40"/>
      <c r="L13" s="7"/>
      <c r="M13" s="7"/>
    </row>
    <row r="14" spans="1:19" x14ac:dyDescent="0.25">
      <c r="A14" s="25"/>
      <c r="B14" s="22"/>
      <c r="C14" s="39"/>
      <c r="D14" s="22"/>
      <c r="E14" s="39"/>
      <c r="F14" s="39"/>
      <c r="G14" s="39"/>
      <c r="H14" s="39"/>
      <c r="I14" s="39"/>
      <c r="J14" s="7"/>
      <c r="K14" s="40"/>
      <c r="L14" s="7"/>
      <c r="M14" s="7"/>
    </row>
    <row r="15" spans="1:19" x14ac:dyDescent="0.25">
      <c r="A15" s="25"/>
      <c r="B15" s="22"/>
      <c r="C15" s="39"/>
      <c r="D15" s="22"/>
      <c r="E15" s="39"/>
      <c r="F15" s="39"/>
      <c r="G15" s="39"/>
      <c r="H15" s="39"/>
      <c r="I15" s="39"/>
      <c r="J15" s="7"/>
      <c r="K15" s="40"/>
      <c r="L15" s="7"/>
      <c r="M15" s="7"/>
    </row>
    <row r="16" spans="1:19" x14ac:dyDescent="0.25">
      <c r="A16" s="25"/>
      <c r="B16" s="22"/>
      <c r="C16" s="39"/>
      <c r="D16" s="22"/>
      <c r="E16" s="39"/>
      <c r="F16" s="39"/>
      <c r="G16" s="39"/>
      <c r="H16" s="39"/>
      <c r="I16" s="39"/>
      <c r="J16" s="7"/>
      <c r="K16">
        <v>63</v>
      </c>
      <c r="L16">
        <v>36</v>
      </c>
      <c r="M16">
        <v>34</v>
      </c>
    </row>
    <row r="17" spans="1:17" x14ac:dyDescent="0.25">
      <c r="A17" s="26" t="s">
        <v>112</v>
      </c>
      <c r="B17" s="26"/>
      <c r="C17" s="26"/>
      <c r="D17" s="1" t="e">
        <f>(C9*G9*K9)/(C10*G10)</f>
        <v>#DIV/0!</v>
      </c>
    </row>
    <row r="19" spans="1:17" x14ac:dyDescent="0.25">
      <c r="A19" t="s">
        <v>155</v>
      </c>
    </row>
    <row r="20" spans="1:17" x14ac:dyDescent="0.25">
      <c r="A20" t="s">
        <v>156</v>
      </c>
    </row>
    <row r="22" spans="1:17" ht="15.75" thickBot="1" x14ac:dyDescent="0.3">
      <c r="A22" s="4" t="s">
        <v>97</v>
      </c>
      <c r="B22" s="4" t="s">
        <v>99</v>
      </c>
      <c r="C22" s="27" t="s">
        <v>80</v>
      </c>
      <c r="D22" s="4" t="s">
        <v>104</v>
      </c>
      <c r="E22" s="4" t="s">
        <v>105</v>
      </c>
      <c r="F22" s="4" t="s">
        <v>100</v>
      </c>
      <c r="G22" s="27" t="s">
        <v>81</v>
      </c>
      <c r="H22" s="4" t="s">
        <v>106</v>
      </c>
      <c r="I22" s="4" t="s">
        <v>107</v>
      </c>
      <c r="J22" s="4" t="s">
        <v>101</v>
      </c>
      <c r="K22" s="27" t="s">
        <v>98</v>
      </c>
      <c r="L22" s="4" t="s">
        <v>108</v>
      </c>
      <c r="M22" s="4" t="s">
        <v>109</v>
      </c>
    </row>
    <row r="23" spans="1:17" ht="15.75" thickTop="1" x14ac:dyDescent="0.25">
      <c r="A23" s="24" t="s">
        <v>95</v>
      </c>
      <c r="B23" s="21"/>
      <c r="C23" s="68"/>
      <c r="D23" s="69" t="s">
        <v>115</v>
      </c>
      <c r="E23" s="69" t="s">
        <v>116</v>
      </c>
      <c r="F23" s="21"/>
      <c r="G23" s="68"/>
      <c r="H23" s="70" t="s">
        <v>114</v>
      </c>
      <c r="I23" s="71" t="s">
        <v>117</v>
      </c>
      <c r="J23" s="1"/>
      <c r="K23" s="99"/>
      <c r="L23" s="1"/>
      <c r="M23" s="66" t="s">
        <v>113</v>
      </c>
    </row>
    <row r="24" spans="1:17" x14ac:dyDescent="0.25">
      <c r="A24" s="24" t="s">
        <v>96</v>
      </c>
      <c r="B24" s="21"/>
      <c r="C24" s="74"/>
      <c r="D24" s="69" t="s">
        <v>115</v>
      </c>
      <c r="E24" s="69" t="s">
        <v>116</v>
      </c>
      <c r="F24" s="21"/>
      <c r="G24" s="74"/>
      <c r="H24" s="70" t="s">
        <v>114</v>
      </c>
      <c r="I24" s="70" t="s">
        <v>117</v>
      </c>
      <c r="J24" s="1"/>
      <c r="K24" s="100" t="s">
        <v>54</v>
      </c>
      <c r="L24" s="1"/>
      <c r="M24" s="66" t="s">
        <v>113</v>
      </c>
    </row>
    <row r="25" spans="1:17" x14ac:dyDescent="0.25">
      <c r="A25" s="41"/>
      <c r="B25" s="39"/>
      <c r="C25" s="39"/>
      <c r="D25" s="39"/>
      <c r="E25" s="39"/>
      <c r="F25" s="39"/>
      <c r="G25" s="39"/>
      <c r="H25" s="39"/>
      <c r="I25" s="39"/>
      <c r="J25" s="7"/>
      <c r="K25" s="39"/>
      <c r="L25" s="7"/>
      <c r="M25" s="7"/>
    </row>
    <row r="26" spans="1:17" x14ac:dyDescent="0.25">
      <c r="A26" s="41"/>
      <c r="B26" s="39"/>
      <c r="C26" s="39"/>
      <c r="D26" s="39"/>
      <c r="E26" s="39"/>
      <c r="F26" s="39"/>
      <c r="G26" s="39"/>
      <c r="H26" s="39"/>
      <c r="I26" s="39"/>
      <c r="J26" s="7"/>
      <c r="K26" s="39"/>
      <c r="L26" s="7"/>
      <c r="M26" s="7"/>
      <c r="O26" s="92"/>
    </row>
    <row r="27" spans="1:17" x14ac:dyDescent="0.25">
      <c r="A27" s="41"/>
      <c r="B27" s="39"/>
      <c r="C27" s="39"/>
      <c r="D27" s="39"/>
      <c r="E27" s="39"/>
      <c r="F27" s="39"/>
      <c r="G27" s="39"/>
      <c r="H27" s="39"/>
      <c r="I27" s="39"/>
      <c r="J27" s="7"/>
      <c r="K27" s="39"/>
      <c r="L27" s="7"/>
      <c r="M27" s="7"/>
    </row>
    <row r="28" spans="1:17" x14ac:dyDescent="0.25">
      <c r="A28" s="41"/>
      <c r="B28" s="39"/>
      <c r="C28" s="39"/>
      <c r="D28" s="39"/>
      <c r="E28" s="39"/>
      <c r="F28" s="39"/>
      <c r="G28" s="39"/>
      <c r="H28" s="39"/>
      <c r="I28" s="39"/>
      <c r="J28" s="7"/>
      <c r="K28" s="39"/>
      <c r="L28" s="7"/>
      <c r="M28" s="7"/>
    </row>
    <row r="29" spans="1:17" x14ac:dyDescent="0.25">
      <c r="A29" s="41"/>
      <c r="B29" s="39"/>
      <c r="C29" s="39"/>
      <c r="D29" s="39"/>
      <c r="E29" s="39"/>
      <c r="F29" s="39"/>
      <c r="G29" s="39"/>
      <c r="H29" s="39"/>
      <c r="I29" s="39"/>
      <c r="J29" s="7"/>
      <c r="K29" s="39"/>
      <c r="L29" s="7"/>
      <c r="M29" s="7"/>
    </row>
    <row r="30" spans="1:17" x14ac:dyDescent="0.25">
      <c r="A30" s="41"/>
      <c r="B30" s="39"/>
      <c r="C30" s="39"/>
      <c r="D30" s="39"/>
      <c r="E30" s="39"/>
      <c r="F30" s="39"/>
      <c r="G30" s="72"/>
      <c r="H30" s="39"/>
      <c r="K30" s="39"/>
      <c r="L30" s="7"/>
      <c r="M30" s="7"/>
      <c r="N30" s="92"/>
      <c r="P30" s="92"/>
      <c r="Q30" s="91"/>
    </row>
    <row r="31" spans="1:17" x14ac:dyDescent="0.25">
      <c r="A31" s="26" t="s">
        <v>82</v>
      </c>
      <c r="B31" s="42"/>
      <c r="C31" s="43"/>
      <c r="D31" s="1" t="e">
        <f>(0*0*0)/(0*0)</f>
        <v>#DIV/0!</v>
      </c>
      <c r="N31" s="91"/>
      <c r="P31" s="92"/>
    </row>
    <row r="32" spans="1:17" x14ac:dyDescent="0.25">
      <c r="N32" s="92"/>
    </row>
    <row r="33" spans="1:18" x14ac:dyDescent="0.25">
      <c r="A33" t="s">
        <v>158</v>
      </c>
    </row>
    <row r="35" spans="1:18" ht="15.75" thickBot="1" x14ac:dyDescent="0.3">
      <c r="A35" s="33" t="s">
        <v>97</v>
      </c>
      <c r="B35" s="30" t="s">
        <v>99</v>
      </c>
      <c r="C35" s="27" t="s">
        <v>80</v>
      </c>
      <c r="D35" s="4" t="s">
        <v>104</v>
      </c>
      <c r="E35" s="33" t="s">
        <v>105</v>
      </c>
      <c r="F35" s="30" t="s">
        <v>100</v>
      </c>
      <c r="G35" s="27" t="s">
        <v>81</v>
      </c>
      <c r="H35" s="4" t="s">
        <v>106</v>
      </c>
      <c r="I35" s="33" t="s">
        <v>107</v>
      </c>
      <c r="J35" s="37" t="s">
        <v>101</v>
      </c>
      <c r="K35" s="35" t="s">
        <v>98</v>
      </c>
      <c r="L35" s="4" t="s">
        <v>108</v>
      </c>
      <c r="M35" s="4" t="s">
        <v>109</v>
      </c>
    </row>
    <row r="36" spans="1:18" ht="15.75" thickTop="1" x14ac:dyDescent="0.25">
      <c r="A36" s="36" t="s">
        <v>95</v>
      </c>
      <c r="B36" s="31"/>
      <c r="C36" s="68"/>
      <c r="D36" s="69" t="s">
        <v>119</v>
      </c>
      <c r="E36" s="78" t="s">
        <v>120</v>
      </c>
      <c r="F36" s="31"/>
      <c r="G36" s="28"/>
      <c r="H36" s="21" t="s">
        <v>121</v>
      </c>
      <c r="I36" s="78" t="s">
        <v>154</v>
      </c>
      <c r="J36" s="38"/>
      <c r="K36" s="73"/>
      <c r="L36" s="65" t="s">
        <v>121</v>
      </c>
      <c r="M36" s="77" t="s">
        <v>122</v>
      </c>
      <c r="Q36" s="97"/>
    </row>
    <row r="37" spans="1:18" x14ac:dyDescent="0.25">
      <c r="A37" s="36" t="s">
        <v>96</v>
      </c>
      <c r="B37" s="31"/>
      <c r="C37" s="74"/>
      <c r="D37" s="69" t="s">
        <v>119</v>
      </c>
      <c r="E37" s="78" t="s">
        <v>120</v>
      </c>
      <c r="F37" s="48"/>
      <c r="G37" s="47"/>
      <c r="H37" s="21" t="s">
        <v>121</v>
      </c>
      <c r="I37" s="78" t="s">
        <v>154</v>
      </c>
      <c r="J37" s="38"/>
      <c r="K37" s="75" t="s">
        <v>123</v>
      </c>
      <c r="L37" s="65" t="s">
        <v>121</v>
      </c>
      <c r="M37" s="65" t="s">
        <v>122</v>
      </c>
      <c r="Q37" s="97"/>
      <c r="R37" s="101"/>
    </row>
    <row r="38" spans="1:18" x14ac:dyDescent="0.25">
      <c r="A38" s="62"/>
      <c r="B38" s="63"/>
      <c r="C38" s="39"/>
      <c r="D38" s="64"/>
      <c r="E38" s="39"/>
      <c r="F38" s="39"/>
      <c r="G38" s="39"/>
      <c r="H38" s="39"/>
      <c r="I38" s="39"/>
      <c r="J38" s="7"/>
      <c r="K38" s="39"/>
      <c r="L38" s="7"/>
      <c r="M38" s="7"/>
      <c r="R38" s="97"/>
    </row>
    <row r="39" spans="1:18" x14ac:dyDescent="0.25">
      <c r="A39" s="44"/>
      <c r="B39" s="32"/>
      <c r="C39" s="39"/>
      <c r="D39" s="21"/>
      <c r="E39" s="39"/>
      <c r="F39" s="39"/>
      <c r="G39" s="39"/>
      <c r="H39" s="39"/>
      <c r="I39" s="39"/>
      <c r="J39" s="7"/>
      <c r="K39" s="39"/>
      <c r="L39" s="7"/>
      <c r="M39" s="7"/>
      <c r="O39" s="106"/>
      <c r="P39" s="106"/>
    </row>
    <row r="40" spans="1:18" x14ac:dyDescent="0.25">
      <c r="A40" s="44"/>
      <c r="B40" s="32"/>
      <c r="C40" s="39"/>
      <c r="D40" s="21"/>
      <c r="E40" s="39"/>
      <c r="F40" s="39"/>
      <c r="G40" s="39"/>
      <c r="H40" s="39"/>
      <c r="I40" s="39"/>
      <c r="J40" s="7"/>
      <c r="K40" s="39"/>
      <c r="L40" s="7"/>
      <c r="M40" s="7"/>
      <c r="P40" s="91"/>
    </row>
    <row r="41" spans="1:18" x14ac:dyDescent="0.25">
      <c r="A41" s="44"/>
      <c r="B41" s="32"/>
      <c r="C41" s="39"/>
      <c r="D41" s="21"/>
      <c r="E41" s="39"/>
      <c r="F41" s="39"/>
      <c r="G41" s="39"/>
      <c r="H41" s="39"/>
      <c r="I41" s="39"/>
      <c r="J41" s="7"/>
      <c r="K41" s="39"/>
      <c r="L41" s="7"/>
      <c r="M41" s="7"/>
    </row>
    <row r="42" spans="1:18" x14ac:dyDescent="0.25">
      <c r="A42" s="44"/>
      <c r="B42" s="32"/>
      <c r="C42" s="39"/>
      <c r="D42" s="21"/>
      <c r="E42" s="39"/>
      <c r="F42" s="39"/>
      <c r="G42" s="39"/>
      <c r="H42" s="39"/>
      <c r="I42" s="39"/>
      <c r="J42" s="7"/>
      <c r="K42" s="39"/>
      <c r="L42" s="7"/>
      <c r="M42" s="7"/>
      <c r="N42" s="93"/>
      <c r="P42" s="98"/>
    </row>
    <row r="43" spans="1:18" x14ac:dyDescent="0.25">
      <c r="A43" s="44"/>
      <c r="B43" s="32"/>
      <c r="C43" s="39"/>
      <c r="D43" s="21"/>
      <c r="E43" s="39"/>
      <c r="F43" s="39"/>
      <c r="G43" s="39"/>
      <c r="H43" s="39"/>
      <c r="I43" s="39"/>
      <c r="J43" s="7"/>
      <c r="K43" s="39"/>
      <c r="L43" s="7"/>
      <c r="M43" s="7"/>
      <c r="N43" s="94"/>
      <c r="P43" s="96"/>
      <c r="Q43" s="92"/>
    </row>
    <row r="44" spans="1:18" x14ac:dyDescent="0.25">
      <c r="A44" s="42" t="s">
        <v>170</v>
      </c>
      <c r="B44" s="45"/>
      <c r="C44" s="43"/>
      <c r="D44" s="1" t="e">
        <f>(0*0*0)/(0*0)</f>
        <v>#DIV/0!</v>
      </c>
      <c r="F44">
        <f>(0.9*120*160)/(35*45)</f>
        <v>10.971428571428572</v>
      </c>
      <c r="N44" s="95"/>
      <c r="P44" s="98"/>
      <c r="Q44" s="92"/>
    </row>
    <row r="46" spans="1:18" x14ac:dyDescent="0.25">
      <c r="A46" t="s">
        <v>165</v>
      </c>
      <c r="P46" s="91"/>
      <c r="Q46" s="92"/>
    </row>
    <row r="47" spans="1:18" x14ac:dyDescent="0.25">
      <c r="P47" s="91"/>
      <c r="Q47" s="92"/>
    </row>
    <row r="48" spans="1:18" ht="15.75" thickBot="1" x14ac:dyDescent="0.3">
      <c r="A48" s="33" t="s">
        <v>97</v>
      </c>
      <c r="B48" s="30" t="s">
        <v>99</v>
      </c>
      <c r="C48" s="27" t="s">
        <v>80</v>
      </c>
      <c r="D48" s="4" t="s">
        <v>104</v>
      </c>
      <c r="E48" s="33" t="s">
        <v>105</v>
      </c>
      <c r="F48" s="30" t="s">
        <v>100</v>
      </c>
      <c r="G48" s="27" t="s">
        <v>81</v>
      </c>
      <c r="H48" s="4" t="s">
        <v>106</v>
      </c>
      <c r="I48" s="33" t="s">
        <v>107</v>
      </c>
      <c r="J48" s="37" t="s">
        <v>101</v>
      </c>
      <c r="K48" s="60" t="s">
        <v>98</v>
      </c>
      <c r="L48" s="4" t="s">
        <v>108</v>
      </c>
      <c r="M48" s="4" t="s">
        <v>109</v>
      </c>
    </row>
    <row r="49" spans="1:22" ht="15.75" thickTop="1" x14ac:dyDescent="0.25">
      <c r="A49" s="36" t="s">
        <v>95</v>
      </c>
      <c r="B49" s="31"/>
      <c r="C49" s="28"/>
      <c r="D49" s="69" t="s">
        <v>119</v>
      </c>
      <c r="E49" s="78" t="s">
        <v>124</v>
      </c>
      <c r="F49" s="31"/>
      <c r="G49" s="28"/>
      <c r="H49" s="69" t="s">
        <v>125</v>
      </c>
      <c r="I49" s="78" t="s">
        <v>126</v>
      </c>
      <c r="J49" s="59"/>
      <c r="K49" s="67"/>
      <c r="L49" s="84" t="s">
        <v>127</v>
      </c>
      <c r="M49" s="77" t="s">
        <v>128</v>
      </c>
      <c r="P49" s="91"/>
      <c r="V49" s="102"/>
    </row>
    <row r="50" spans="1:22" ht="15.75" thickBot="1" x14ac:dyDescent="0.3">
      <c r="A50" s="36" t="s">
        <v>96</v>
      </c>
      <c r="B50" s="32"/>
      <c r="C50" s="29"/>
      <c r="D50" s="69" t="s">
        <v>119</v>
      </c>
      <c r="E50" s="78" t="s">
        <v>124</v>
      </c>
      <c r="F50" s="48"/>
      <c r="G50" s="47"/>
      <c r="H50" s="69" t="s">
        <v>125</v>
      </c>
      <c r="I50" s="78" t="s">
        <v>126</v>
      </c>
      <c r="J50" s="59"/>
      <c r="K50" s="80" t="s">
        <v>54</v>
      </c>
      <c r="L50" s="84" t="s">
        <v>127</v>
      </c>
      <c r="M50" s="65" t="s">
        <v>128</v>
      </c>
      <c r="P50" s="91"/>
    </row>
    <row r="51" spans="1:22" ht="15.75" thickTop="1" x14ac:dyDescent="0.25">
      <c r="A51" s="44"/>
      <c r="B51" s="32"/>
      <c r="C51" s="39"/>
      <c r="D51" s="21"/>
      <c r="E51" s="39"/>
      <c r="F51" s="39"/>
      <c r="G51" s="39"/>
      <c r="H51" s="39"/>
      <c r="I51" s="39"/>
      <c r="J51" s="7"/>
      <c r="K51" s="39"/>
      <c r="L51" s="7"/>
      <c r="M51" s="7"/>
      <c r="P51" s="91"/>
      <c r="S51" s="103"/>
    </row>
    <row r="52" spans="1:22" x14ac:dyDescent="0.25">
      <c r="A52" s="44"/>
      <c r="B52" s="32"/>
      <c r="C52" s="39"/>
      <c r="D52" s="21"/>
      <c r="E52" s="39"/>
      <c r="F52" s="39"/>
      <c r="G52" s="39"/>
      <c r="H52" s="39"/>
      <c r="I52" s="39"/>
      <c r="J52" s="7"/>
      <c r="K52" s="39"/>
      <c r="L52" s="7"/>
      <c r="M52" s="7"/>
    </row>
    <row r="53" spans="1:22" x14ac:dyDescent="0.25">
      <c r="A53" s="44"/>
      <c r="B53" s="32"/>
      <c r="C53" s="39"/>
      <c r="D53" s="21"/>
      <c r="E53" s="39"/>
      <c r="F53" s="39"/>
      <c r="G53" s="39"/>
      <c r="H53" s="39"/>
      <c r="I53" s="39"/>
      <c r="J53" s="7"/>
      <c r="K53" s="39"/>
      <c r="L53" s="7"/>
      <c r="M53" s="7"/>
    </row>
    <row r="54" spans="1:22" x14ac:dyDescent="0.25">
      <c r="A54" s="44"/>
      <c r="B54" s="32"/>
      <c r="C54" s="39"/>
      <c r="D54" s="21"/>
      <c r="E54" s="39"/>
      <c r="F54" s="39"/>
      <c r="G54" s="39"/>
      <c r="H54" s="39"/>
      <c r="I54" s="39"/>
      <c r="J54" s="7"/>
      <c r="K54" s="39"/>
      <c r="L54" s="7"/>
      <c r="M54" s="7"/>
      <c r="P54" s="92"/>
    </row>
    <row r="55" spans="1:22" x14ac:dyDescent="0.25">
      <c r="A55" s="44"/>
      <c r="B55" s="32"/>
      <c r="C55" s="39"/>
      <c r="D55" s="21"/>
      <c r="E55" s="39"/>
      <c r="F55" s="39"/>
      <c r="G55" s="39"/>
      <c r="H55" s="39"/>
      <c r="I55" s="39"/>
      <c r="J55" s="7"/>
      <c r="K55" s="39"/>
      <c r="L55" s="7"/>
      <c r="M55" s="7"/>
    </row>
    <row r="56" spans="1:22" x14ac:dyDescent="0.25">
      <c r="A56" s="44"/>
      <c r="B56" s="32"/>
      <c r="C56" s="39"/>
      <c r="D56" s="21"/>
      <c r="E56" s="39"/>
      <c r="F56" s="39"/>
      <c r="G56" s="39"/>
      <c r="H56" s="39"/>
      <c r="I56" s="39"/>
      <c r="J56" s="7"/>
      <c r="K56" s="39"/>
      <c r="L56" s="7"/>
      <c r="M56" s="7"/>
    </row>
    <row r="57" spans="1:22" x14ac:dyDescent="0.25">
      <c r="A57" s="42" t="s">
        <v>129</v>
      </c>
      <c r="B57" s="45"/>
      <c r="C57" s="43"/>
      <c r="D57" s="1" t="e">
        <f>(0*0*0)/(0*0)</f>
        <v>#DIV/0!</v>
      </c>
    </row>
    <row r="59" spans="1:22" x14ac:dyDescent="0.25">
      <c r="A59" t="s">
        <v>159</v>
      </c>
    </row>
    <row r="61" spans="1:22" ht="15.75" thickBot="1" x14ac:dyDescent="0.3">
      <c r="A61" s="33" t="s">
        <v>97</v>
      </c>
      <c r="B61" s="30" t="s">
        <v>99</v>
      </c>
      <c r="C61" s="27" t="s">
        <v>80</v>
      </c>
      <c r="D61" s="4" t="s">
        <v>104</v>
      </c>
      <c r="E61" s="33" t="s">
        <v>105</v>
      </c>
      <c r="F61" s="30" t="s">
        <v>100</v>
      </c>
      <c r="G61" s="55" t="s">
        <v>81</v>
      </c>
      <c r="H61" s="4" t="s">
        <v>106</v>
      </c>
      <c r="I61" s="33" t="s">
        <v>107</v>
      </c>
      <c r="J61" s="37" t="s">
        <v>101</v>
      </c>
      <c r="K61" s="35" t="s">
        <v>98</v>
      </c>
      <c r="L61" s="4" t="s">
        <v>108</v>
      </c>
      <c r="M61" s="4" t="s">
        <v>109</v>
      </c>
    </row>
    <row r="62" spans="1:22" ht="15.75" thickTop="1" x14ac:dyDescent="0.25">
      <c r="A62" s="36" t="s">
        <v>95</v>
      </c>
      <c r="B62" s="31"/>
      <c r="C62" s="27"/>
      <c r="D62" s="69" t="s">
        <v>114</v>
      </c>
      <c r="E62" s="78" t="s">
        <v>130</v>
      </c>
      <c r="F62" s="53"/>
      <c r="G62" s="76"/>
      <c r="H62" s="82" t="s">
        <v>131</v>
      </c>
      <c r="I62" s="83" t="s">
        <v>132</v>
      </c>
      <c r="J62" s="38"/>
      <c r="K62" s="49"/>
      <c r="L62" s="70" t="s">
        <v>127</v>
      </c>
      <c r="M62" s="71" t="s">
        <v>133</v>
      </c>
    </row>
    <row r="63" spans="1:22" ht="15.75" thickBot="1" x14ac:dyDescent="0.3">
      <c r="A63" s="36" t="s">
        <v>96</v>
      </c>
      <c r="B63" s="32"/>
      <c r="C63" s="29"/>
      <c r="D63" s="69" t="s">
        <v>114</v>
      </c>
      <c r="E63" s="78" t="s">
        <v>130</v>
      </c>
      <c r="F63" s="58"/>
      <c r="G63" s="80" t="s">
        <v>54</v>
      </c>
      <c r="H63" s="82" t="s">
        <v>131</v>
      </c>
      <c r="I63" s="83" t="s">
        <v>132</v>
      </c>
      <c r="J63" s="38"/>
      <c r="K63" s="50"/>
      <c r="L63" s="70" t="s">
        <v>127</v>
      </c>
      <c r="M63" s="70" t="s">
        <v>133</v>
      </c>
    </row>
    <row r="64" spans="1:22" ht="15.75" thickTop="1" x14ac:dyDescent="0.25">
      <c r="A64" s="44"/>
      <c r="B64" s="32"/>
      <c r="C64" s="39"/>
      <c r="D64" s="21"/>
      <c r="E64" s="39"/>
      <c r="F64" s="39"/>
      <c r="G64" s="39"/>
      <c r="H64" s="39"/>
      <c r="I64" s="39"/>
      <c r="J64" s="7"/>
      <c r="K64" s="39"/>
      <c r="L64" s="7"/>
      <c r="M64" s="7"/>
    </row>
    <row r="65" spans="1:13" x14ac:dyDescent="0.25">
      <c r="A65" s="44"/>
      <c r="B65" s="32"/>
      <c r="C65" s="39"/>
      <c r="D65" s="21"/>
      <c r="E65" s="39"/>
      <c r="F65" s="39"/>
      <c r="G65" s="39"/>
      <c r="H65" s="39"/>
      <c r="I65" s="39"/>
      <c r="J65" s="7"/>
      <c r="K65" s="39"/>
      <c r="L65" s="7"/>
      <c r="M65" s="7"/>
    </row>
    <row r="66" spans="1:13" x14ac:dyDescent="0.25">
      <c r="A66" s="44"/>
      <c r="B66" s="32"/>
      <c r="C66" s="39"/>
      <c r="D66" s="21"/>
      <c r="E66" s="39"/>
      <c r="F66" s="39"/>
      <c r="G66" s="39"/>
      <c r="H66" s="39"/>
      <c r="I66" s="39"/>
      <c r="J66" s="7"/>
      <c r="K66" s="39" t="e">
        <f>D70/G62</f>
        <v>#DIV/0!</v>
      </c>
      <c r="L66" s="7"/>
      <c r="M66" s="7"/>
    </row>
    <row r="67" spans="1:13" x14ac:dyDescent="0.25">
      <c r="A67" s="44"/>
      <c r="B67" s="32"/>
      <c r="C67" s="39"/>
      <c r="D67" s="21"/>
      <c r="E67" s="39"/>
      <c r="F67" s="39"/>
      <c r="G67" s="39"/>
      <c r="H67" s="39"/>
      <c r="I67" s="39"/>
      <c r="J67" s="7"/>
      <c r="K67" s="39"/>
      <c r="L67" s="7"/>
      <c r="M67" s="7"/>
    </row>
    <row r="68" spans="1:13" x14ac:dyDescent="0.25">
      <c r="A68" s="44"/>
      <c r="B68" s="32"/>
      <c r="C68" s="39"/>
      <c r="D68" s="21"/>
      <c r="E68" s="39"/>
      <c r="F68" s="39"/>
      <c r="G68" s="39"/>
      <c r="H68" s="39"/>
      <c r="I68" s="39"/>
      <c r="J68" s="7"/>
      <c r="K68" s="39"/>
      <c r="L68" s="7"/>
      <c r="M68" s="7"/>
    </row>
    <row r="69" spans="1:13" x14ac:dyDescent="0.25">
      <c r="A69" s="44"/>
      <c r="B69" s="32"/>
      <c r="C69" s="39"/>
      <c r="D69" s="21"/>
      <c r="E69" s="39"/>
      <c r="F69" s="39"/>
      <c r="G69" s="39"/>
      <c r="H69" s="39"/>
      <c r="I69" s="39"/>
      <c r="J69" s="7"/>
      <c r="K69" s="39"/>
      <c r="L69" s="7"/>
      <c r="M69" s="7"/>
    </row>
    <row r="70" spans="1:13" x14ac:dyDescent="0.25">
      <c r="A70" s="42" t="s">
        <v>134</v>
      </c>
      <c r="B70" s="45"/>
      <c r="C70" s="43"/>
      <c r="D70" s="1" t="e">
        <f>(0*0*0)/(0*0)</f>
        <v>#DIV/0!</v>
      </c>
    </row>
    <row r="72" spans="1:13" x14ac:dyDescent="0.25">
      <c r="A72" t="s">
        <v>160</v>
      </c>
    </row>
    <row r="74" spans="1:13" ht="15.75" thickBot="1" x14ac:dyDescent="0.3">
      <c r="A74" s="33" t="s">
        <v>97</v>
      </c>
      <c r="B74" s="30" t="s">
        <v>99</v>
      </c>
      <c r="C74" s="55" t="s">
        <v>80</v>
      </c>
      <c r="D74" s="4" t="s">
        <v>104</v>
      </c>
      <c r="E74" s="33" t="s">
        <v>105</v>
      </c>
      <c r="F74" s="30" t="s">
        <v>100</v>
      </c>
      <c r="G74" s="27" t="s">
        <v>81</v>
      </c>
      <c r="H74" s="4" t="s">
        <v>106</v>
      </c>
      <c r="I74" s="33" t="s">
        <v>107</v>
      </c>
      <c r="J74" s="37" t="s">
        <v>101</v>
      </c>
      <c r="K74" s="35" t="s">
        <v>98</v>
      </c>
      <c r="L74" s="4" t="s">
        <v>108</v>
      </c>
      <c r="M74" s="4" t="s">
        <v>109</v>
      </c>
    </row>
    <row r="75" spans="1:13" ht="15.75" thickTop="1" x14ac:dyDescent="0.25">
      <c r="A75" s="36" t="s">
        <v>95</v>
      </c>
      <c r="B75" s="53"/>
      <c r="C75" s="73"/>
      <c r="D75" s="82" t="s">
        <v>115</v>
      </c>
      <c r="E75" s="83" t="s">
        <v>130</v>
      </c>
      <c r="F75" s="31"/>
      <c r="G75" s="28"/>
      <c r="H75" s="21"/>
      <c r="I75" s="78" t="s">
        <v>113</v>
      </c>
      <c r="J75" s="38"/>
      <c r="K75" s="51"/>
      <c r="L75" s="70" t="s">
        <v>114</v>
      </c>
      <c r="M75" s="71" t="s">
        <v>135</v>
      </c>
    </row>
    <row r="76" spans="1:13" ht="15.75" thickBot="1" x14ac:dyDescent="0.3">
      <c r="A76" s="36" t="s">
        <v>96</v>
      </c>
      <c r="B76" s="54"/>
      <c r="C76" s="80" t="s">
        <v>54</v>
      </c>
      <c r="D76" s="82" t="s">
        <v>115</v>
      </c>
      <c r="E76" s="83" t="s">
        <v>130</v>
      </c>
      <c r="F76" s="48"/>
      <c r="G76" s="29"/>
      <c r="H76" s="21"/>
      <c r="I76" s="78" t="s">
        <v>113</v>
      </c>
      <c r="J76" s="38"/>
      <c r="K76" s="29"/>
      <c r="L76" s="70" t="s">
        <v>114</v>
      </c>
      <c r="M76" s="70" t="s">
        <v>135</v>
      </c>
    </row>
    <row r="77" spans="1:13" ht="15.75" thickTop="1" x14ac:dyDescent="0.25">
      <c r="A77" s="44"/>
      <c r="B77" s="32"/>
      <c r="C77" s="39"/>
      <c r="D77" s="21"/>
      <c r="E77" s="39"/>
      <c r="F77" s="39"/>
      <c r="G77" s="39"/>
      <c r="H77" s="39"/>
      <c r="I77" s="39"/>
      <c r="J77" s="7"/>
      <c r="K77" s="39"/>
      <c r="L77" s="7"/>
      <c r="M77" s="7"/>
    </row>
    <row r="78" spans="1:13" x14ac:dyDescent="0.25">
      <c r="A78" s="44"/>
      <c r="B78" s="32"/>
      <c r="C78" s="39"/>
      <c r="D78" s="21"/>
      <c r="E78" s="39"/>
      <c r="F78" s="39"/>
      <c r="G78" s="39"/>
      <c r="H78" s="39"/>
      <c r="I78" s="39"/>
      <c r="J78" s="7"/>
      <c r="K78" s="39"/>
      <c r="L78" s="7"/>
      <c r="M78" s="7"/>
    </row>
    <row r="79" spans="1:13" x14ac:dyDescent="0.25">
      <c r="A79" s="44"/>
      <c r="B79" s="32"/>
      <c r="C79" s="39"/>
      <c r="D79" s="21"/>
      <c r="E79" s="39"/>
      <c r="F79" s="39"/>
      <c r="G79" s="39"/>
      <c r="H79" s="39"/>
      <c r="I79" s="39"/>
      <c r="J79" s="7"/>
      <c r="K79" s="39"/>
      <c r="L79" s="7"/>
      <c r="M79" s="7"/>
    </row>
    <row r="80" spans="1:13" x14ac:dyDescent="0.25">
      <c r="A80" s="44"/>
      <c r="B80" s="32"/>
      <c r="C80" s="39"/>
      <c r="D80" s="21"/>
      <c r="E80" s="39"/>
      <c r="F80" s="39"/>
      <c r="G80" s="39"/>
      <c r="H80" s="39"/>
      <c r="I80" s="39"/>
      <c r="J80" s="7"/>
      <c r="K80" s="39"/>
      <c r="L80" s="7"/>
      <c r="M80" s="7"/>
    </row>
    <row r="81" spans="1:18" x14ac:dyDescent="0.25">
      <c r="A81" s="44"/>
      <c r="B81" s="32"/>
      <c r="C81" s="39"/>
      <c r="D81" s="21"/>
      <c r="E81" s="39"/>
      <c r="F81" s="39"/>
      <c r="G81" s="39"/>
      <c r="H81" s="39"/>
      <c r="I81" s="39"/>
      <c r="J81" s="7"/>
      <c r="K81" s="39"/>
      <c r="L81" s="7"/>
      <c r="M81" s="7"/>
    </row>
    <row r="82" spans="1:18" x14ac:dyDescent="0.25">
      <c r="A82" s="44"/>
      <c r="B82" s="32"/>
      <c r="C82" s="39"/>
      <c r="D82" s="21"/>
      <c r="E82" s="39"/>
      <c r="F82" s="39"/>
      <c r="G82" s="39"/>
      <c r="H82" s="39"/>
      <c r="I82" s="39"/>
      <c r="J82" s="7"/>
      <c r="K82" s="39"/>
      <c r="L82" s="7"/>
      <c r="M82" s="7"/>
    </row>
    <row r="83" spans="1:18" x14ac:dyDescent="0.25">
      <c r="A83" s="42" t="s">
        <v>136</v>
      </c>
      <c r="B83" s="45"/>
      <c r="C83" s="43"/>
      <c r="D83" s="1" t="e">
        <f>(0*0*0)/(0*0)</f>
        <v>#DIV/0!</v>
      </c>
    </row>
    <row r="85" spans="1:18" x14ac:dyDescent="0.25">
      <c r="A85" s="104" t="s">
        <v>161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52"/>
      <c r="P85" s="52"/>
      <c r="Q85" s="52"/>
      <c r="R85" s="52"/>
    </row>
    <row r="86" spans="1:18" x14ac:dyDescent="0.25">
      <c r="A86" t="s">
        <v>166</v>
      </c>
    </row>
    <row r="88" spans="1:18" ht="15.75" thickBot="1" x14ac:dyDescent="0.3">
      <c r="A88" s="33" t="s">
        <v>97</v>
      </c>
      <c r="B88" s="30" t="s">
        <v>99</v>
      </c>
      <c r="C88" s="55" t="s">
        <v>80</v>
      </c>
      <c r="D88" s="4" t="s">
        <v>104</v>
      </c>
      <c r="E88" s="33" t="s">
        <v>105</v>
      </c>
      <c r="F88" s="30" t="s">
        <v>100</v>
      </c>
      <c r="G88" s="27" t="s">
        <v>81</v>
      </c>
      <c r="H88" s="4" t="s">
        <v>106</v>
      </c>
      <c r="I88" s="33" t="s">
        <v>107</v>
      </c>
      <c r="J88" s="37" t="s">
        <v>101</v>
      </c>
      <c r="K88" s="35" t="s">
        <v>98</v>
      </c>
      <c r="L88" s="4" t="s">
        <v>108</v>
      </c>
      <c r="M88" s="4" t="s">
        <v>109</v>
      </c>
    </row>
    <row r="89" spans="1:18" ht="15.75" thickTop="1" x14ac:dyDescent="0.25">
      <c r="A89" s="36" t="s">
        <v>95</v>
      </c>
      <c r="B89" s="53"/>
      <c r="C89" s="73"/>
      <c r="D89" s="31"/>
      <c r="E89" s="83" t="s">
        <v>137</v>
      </c>
      <c r="F89" s="31"/>
      <c r="G89" s="68"/>
      <c r="H89" s="69" t="s">
        <v>115</v>
      </c>
      <c r="I89" s="78" t="s">
        <v>130</v>
      </c>
      <c r="J89" s="38"/>
      <c r="K89" s="86"/>
      <c r="L89" s="70" t="s">
        <v>127</v>
      </c>
      <c r="M89" s="71" t="s">
        <v>138</v>
      </c>
    </row>
    <row r="90" spans="1:18" ht="15.75" thickBot="1" x14ac:dyDescent="0.3">
      <c r="A90" s="36" t="s">
        <v>96</v>
      </c>
      <c r="B90" s="54"/>
      <c r="C90" s="80" t="s">
        <v>54</v>
      </c>
      <c r="D90" s="31"/>
      <c r="E90" s="83" t="s">
        <v>137</v>
      </c>
      <c r="F90" s="48"/>
      <c r="G90" s="85"/>
      <c r="H90" s="69" t="s">
        <v>115</v>
      </c>
      <c r="I90" s="78" t="s">
        <v>130</v>
      </c>
      <c r="J90" s="38"/>
      <c r="K90" s="86"/>
      <c r="L90" s="70" t="s">
        <v>127</v>
      </c>
      <c r="M90" s="71" t="s">
        <v>138</v>
      </c>
    </row>
    <row r="91" spans="1:18" ht="15.75" thickTop="1" x14ac:dyDescent="0.25">
      <c r="A91" s="44"/>
      <c r="B91" s="32"/>
      <c r="C91" s="39"/>
      <c r="D91" s="21"/>
      <c r="E91" s="39"/>
      <c r="F91" s="39"/>
      <c r="G91" s="39"/>
      <c r="H91" s="39"/>
      <c r="I91" s="39"/>
      <c r="J91" s="7"/>
      <c r="K91" s="39"/>
      <c r="L91" s="7"/>
      <c r="M91" s="7"/>
    </row>
    <row r="92" spans="1:18" x14ac:dyDescent="0.25">
      <c r="A92" s="44"/>
      <c r="B92" s="32"/>
      <c r="C92" s="39"/>
      <c r="D92" s="21"/>
      <c r="E92" s="39"/>
      <c r="F92" s="39"/>
      <c r="G92" s="39"/>
      <c r="H92" s="39"/>
      <c r="I92" s="39"/>
      <c r="J92" s="7"/>
      <c r="K92" s="39"/>
      <c r="L92" s="7"/>
      <c r="M92" s="7"/>
    </row>
    <row r="93" spans="1:18" x14ac:dyDescent="0.25">
      <c r="A93" s="44"/>
      <c r="B93" s="32"/>
      <c r="C93" s="39"/>
      <c r="D93" s="21"/>
      <c r="E93" s="39"/>
      <c r="F93" s="39"/>
      <c r="G93" s="39"/>
      <c r="H93" s="39"/>
      <c r="I93" s="39"/>
      <c r="J93" s="7"/>
      <c r="K93" s="39"/>
      <c r="L93" s="7"/>
      <c r="M93" s="7"/>
    </row>
    <row r="94" spans="1:18" x14ac:dyDescent="0.25">
      <c r="A94" s="44"/>
      <c r="B94" s="32"/>
      <c r="C94" s="39"/>
      <c r="D94" s="21"/>
      <c r="E94" s="39"/>
      <c r="F94" s="39"/>
      <c r="G94" s="39"/>
      <c r="H94" s="39"/>
      <c r="I94" s="39"/>
      <c r="J94" s="7"/>
      <c r="K94" s="39"/>
      <c r="L94" s="7"/>
      <c r="M94" s="7"/>
    </row>
    <row r="95" spans="1:18" x14ac:dyDescent="0.25">
      <c r="A95" s="44"/>
      <c r="B95" s="32"/>
      <c r="C95" s="39"/>
      <c r="D95" s="21"/>
      <c r="E95" s="39"/>
      <c r="F95" s="39"/>
      <c r="G95" s="39"/>
      <c r="H95" s="39"/>
      <c r="I95" s="39"/>
      <c r="J95" s="7"/>
      <c r="K95" s="39"/>
      <c r="L95" s="7"/>
      <c r="M95" s="7"/>
    </row>
    <row r="96" spans="1:18" x14ac:dyDescent="0.25">
      <c r="A96" s="44"/>
      <c r="B96" s="32"/>
      <c r="C96" s="39"/>
      <c r="D96" s="21"/>
      <c r="E96" s="39"/>
      <c r="F96" s="39"/>
      <c r="G96" s="39"/>
      <c r="H96" s="39"/>
      <c r="I96" s="39"/>
      <c r="J96" s="7"/>
      <c r="K96" s="39"/>
      <c r="L96" s="7"/>
      <c r="M96" s="7"/>
    </row>
    <row r="97" spans="1:13" x14ac:dyDescent="0.25">
      <c r="A97" s="42" t="s">
        <v>82</v>
      </c>
      <c r="B97" s="45"/>
      <c r="C97" s="43"/>
      <c r="D97" s="1" t="e">
        <f>(0*0*0)/(0*0)</f>
        <v>#DIV/0!</v>
      </c>
    </row>
    <row r="99" spans="1:13" x14ac:dyDescent="0.25">
      <c r="A99" t="s">
        <v>162</v>
      </c>
    </row>
    <row r="100" spans="1:13" x14ac:dyDescent="0.25">
      <c r="A100" t="s">
        <v>167</v>
      </c>
    </row>
    <row r="101" spans="1:13" x14ac:dyDescent="0.25">
      <c r="A101" t="s">
        <v>163</v>
      </c>
    </row>
    <row r="103" spans="1:13" ht="15.75" thickBot="1" x14ac:dyDescent="0.3">
      <c r="A103" s="33" t="s">
        <v>97</v>
      </c>
      <c r="B103" s="30" t="s">
        <v>99</v>
      </c>
      <c r="C103" s="55" t="s">
        <v>80</v>
      </c>
      <c r="D103" s="4" t="s">
        <v>104</v>
      </c>
      <c r="E103" s="33" t="s">
        <v>105</v>
      </c>
      <c r="F103" s="30" t="s">
        <v>100</v>
      </c>
      <c r="G103" s="27" t="s">
        <v>81</v>
      </c>
      <c r="H103" s="4" t="s">
        <v>106</v>
      </c>
      <c r="I103" s="33" t="s">
        <v>107</v>
      </c>
      <c r="J103" s="37" t="s">
        <v>101</v>
      </c>
      <c r="K103" s="35" t="s">
        <v>98</v>
      </c>
      <c r="L103" s="4" t="s">
        <v>108</v>
      </c>
      <c r="M103" s="4" t="s">
        <v>109</v>
      </c>
    </row>
    <row r="104" spans="1:13" ht="15.75" thickTop="1" x14ac:dyDescent="0.25">
      <c r="A104" s="36" t="s">
        <v>95</v>
      </c>
      <c r="B104" s="53"/>
      <c r="C104" s="73"/>
      <c r="D104" s="82"/>
      <c r="E104" s="83" t="s">
        <v>139</v>
      </c>
      <c r="F104" s="31"/>
      <c r="G104" s="68"/>
      <c r="H104" s="69" t="s">
        <v>140</v>
      </c>
      <c r="I104" s="78" t="s">
        <v>141</v>
      </c>
      <c r="J104" s="38"/>
      <c r="K104" s="86"/>
      <c r="L104" s="70" t="s">
        <v>142</v>
      </c>
      <c r="M104" s="71" t="s">
        <v>143</v>
      </c>
    </row>
    <row r="105" spans="1:13" ht="15.75" thickBot="1" x14ac:dyDescent="0.3">
      <c r="A105" s="36" t="s">
        <v>96</v>
      </c>
      <c r="B105" s="54"/>
      <c r="C105" s="80" t="s">
        <v>54</v>
      </c>
      <c r="D105" s="82"/>
      <c r="E105" s="83" t="s">
        <v>139</v>
      </c>
      <c r="F105" s="48"/>
      <c r="G105" s="85"/>
      <c r="H105" s="69" t="s">
        <v>140</v>
      </c>
      <c r="I105" s="78" t="s">
        <v>141</v>
      </c>
      <c r="J105" s="38"/>
      <c r="K105" s="85"/>
      <c r="L105" s="70" t="s">
        <v>142</v>
      </c>
      <c r="M105" s="70" t="s">
        <v>143</v>
      </c>
    </row>
    <row r="106" spans="1:13" ht="15.75" thickTop="1" x14ac:dyDescent="0.25">
      <c r="A106" s="44"/>
      <c r="B106" s="32"/>
      <c r="C106" s="39"/>
      <c r="D106" s="21"/>
      <c r="E106" s="39"/>
      <c r="F106" s="39"/>
      <c r="G106" s="39"/>
      <c r="H106" s="39"/>
      <c r="I106" s="39"/>
      <c r="J106" s="7"/>
      <c r="K106" s="39"/>
      <c r="L106" s="7"/>
      <c r="M106" s="7"/>
    </row>
    <row r="107" spans="1:13" x14ac:dyDescent="0.25">
      <c r="A107" s="44"/>
      <c r="B107" s="32"/>
      <c r="C107" s="39"/>
      <c r="D107" s="21"/>
      <c r="E107" s="39"/>
      <c r="F107" s="39"/>
      <c r="G107" s="39"/>
      <c r="H107" s="39"/>
      <c r="I107" s="39"/>
      <c r="J107" s="7"/>
      <c r="K107" s="39"/>
      <c r="L107" s="7"/>
      <c r="M107" s="7"/>
    </row>
    <row r="108" spans="1:13" x14ac:dyDescent="0.25">
      <c r="A108" s="44"/>
      <c r="B108" s="32"/>
      <c r="C108" s="39"/>
      <c r="D108" s="21"/>
      <c r="E108" s="39"/>
      <c r="F108" s="39"/>
      <c r="G108" s="39"/>
      <c r="H108" s="39"/>
      <c r="I108" s="39"/>
      <c r="J108" s="7"/>
      <c r="K108" s="39"/>
      <c r="L108" s="7"/>
      <c r="M108" s="7"/>
    </row>
    <row r="109" spans="1:13" x14ac:dyDescent="0.25">
      <c r="A109" s="44"/>
      <c r="B109" s="32"/>
      <c r="C109" s="39"/>
      <c r="D109" s="21"/>
      <c r="E109" s="39"/>
      <c r="F109" s="39"/>
      <c r="G109" s="39"/>
      <c r="H109" s="39"/>
      <c r="I109" s="39"/>
      <c r="J109" s="7"/>
      <c r="K109" s="39"/>
      <c r="L109" s="7"/>
      <c r="M109" s="7"/>
    </row>
    <row r="110" spans="1:13" x14ac:dyDescent="0.25">
      <c r="A110" s="44"/>
      <c r="B110" s="32"/>
      <c r="C110" s="39"/>
      <c r="D110" s="21"/>
      <c r="E110" s="39"/>
      <c r="F110" s="39"/>
      <c r="G110" s="39"/>
      <c r="H110" s="39"/>
      <c r="I110" s="39"/>
      <c r="J110" s="7"/>
      <c r="K110" s="39"/>
      <c r="L110" s="7"/>
      <c r="M110" s="7"/>
    </row>
    <row r="111" spans="1:13" x14ac:dyDescent="0.25">
      <c r="A111" s="44"/>
      <c r="B111" s="32"/>
      <c r="C111" s="39"/>
      <c r="D111" s="21"/>
      <c r="E111" s="39"/>
      <c r="F111" s="39"/>
      <c r="G111" s="39"/>
      <c r="H111" s="39"/>
      <c r="I111" s="39"/>
      <c r="J111" s="7"/>
      <c r="K111" s="39"/>
      <c r="L111" s="7"/>
      <c r="M111" s="7"/>
    </row>
    <row r="112" spans="1:13" x14ac:dyDescent="0.25">
      <c r="A112" s="42" t="s">
        <v>144</v>
      </c>
      <c r="B112" s="45"/>
      <c r="C112" s="43"/>
      <c r="D112" s="1" t="e">
        <f>(0*0*0)/(0*0)</f>
        <v>#DIV/0!</v>
      </c>
    </row>
    <row r="114" spans="1:13" x14ac:dyDescent="0.25">
      <c r="A114" t="s">
        <v>168</v>
      </c>
    </row>
    <row r="115" spans="1:13" x14ac:dyDescent="0.25">
      <c r="A115" t="s">
        <v>145</v>
      </c>
    </row>
    <row r="117" spans="1:13" ht="15.75" thickBot="1" x14ac:dyDescent="0.3">
      <c r="A117" s="33" t="s">
        <v>97</v>
      </c>
      <c r="B117" s="30" t="s">
        <v>99</v>
      </c>
      <c r="C117" s="55" t="s">
        <v>80</v>
      </c>
      <c r="D117" s="4" t="s">
        <v>104</v>
      </c>
      <c r="E117" s="33" t="s">
        <v>105</v>
      </c>
      <c r="F117" s="30" t="s">
        <v>100</v>
      </c>
      <c r="G117" s="55" t="s">
        <v>81</v>
      </c>
      <c r="H117" s="4" t="s">
        <v>106</v>
      </c>
      <c r="I117" s="33" t="s">
        <v>107</v>
      </c>
      <c r="J117" s="37" t="s">
        <v>101</v>
      </c>
      <c r="K117" s="35" t="s">
        <v>98</v>
      </c>
      <c r="L117" s="4" t="s">
        <v>108</v>
      </c>
      <c r="M117" s="4" t="s">
        <v>109</v>
      </c>
    </row>
    <row r="118" spans="1:13" ht="15.75" thickTop="1" x14ac:dyDescent="0.25">
      <c r="A118" s="36" t="s">
        <v>95</v>
      </c>
      <c r="B118" s="53"/>
      <c r="C118" s="56"/>
      <c r="D118" s="31"/>
      <c r="E118" s="34" t="s">
        <v>171</v>
      </c>
      <c r="F118" s="53"/>
      <c r="G118" s="73"/>
      <c r="H118" s="82" t="s">
        <v>115</v>
      </c>
      <c r="I118" s="83" t="s">
        <v>146</v>
      </c>
      <c r="J118" s="38"/>
      <c r="K118" s="51"/>
      <c r="L118" s="1" t="s">
        <v>147</v>
      </c>
      <c r="M118" s="10" t="s">
        <v>148</v>
      </c>
    </row>
    <row r="119" spans="1:13" ht="15.75" thickBot="1" x14ac:dyDescent="0.3">
      <c r="A119" s="36" t="s">
        <v>96</v>
      </c>
      <c r="B119" s="54"/>
      <c r="C119" s="57"/>
      <c r="D119" s="31"/>
      <c r="E119" s="34" t="s">
        <v>171</v>
      </c>
      <c r="F119" s="58"/>
      <c r="G119" s="80" t="s">
        <v>54</v>
      </c>
      <c r="H119" s="82" t="s">
        <v>115</v>
      </c>
      <c r="I119" s="83" t="s">
        <v>146</v>
      </c>
      <c r="J119" s="38"/>
      <c r="K119" s="29"/>
      <c r="L119" s="1" t="s">
        <v>147</v>
      </c>
      <c r="M119" s="10" t="s">
        <v>148</v>
      </c>
    </row>
    <row r="120" spans="1:13" x14ac:dyDescent="0.25">
      <c r="A120" s="44"/>
      <c r="B120" s="32"/>
      <c r="C120" s="39"/>
      <c r="D120" s="21"/>
      <c r="E120" s="39"/>
      <c r="F120" s="39"/>
      <c r="G120" s="39"/>
      <c r="H120" s="39"/>
      <c r="I120" s="39"/>
      <c r="J120" s="7"/>
      <c r="K120" s="39"/>
      <c r="L120" s="7"/>
      <c r="M120" s="7"/>
    </row>
    <row r="121" spans="1:13" x14ac:dyDescent="0.25">
      <c r="A121" s="44"/>
      <c r="B121" s="32"/>
      <c r="C121" s="39"/>
      <c r="D121" s="21"/>
      <c r="E121" s="39"/>
      <c r="F121" s="39"/>
      <c r="G121" s="39"/>
      <c r="H121" s="39"/>
      <c r="I121" s="39"/>
      <c r="J121" s="7"/>
      <c r="K121" s="39"/>
      <c r="L121" s="7"/>
      <c r="M121" s="7"/>
    </row>
    <row r="122" spans="1:13" x14ac:dyDescent="0.25">
      <c r="A122" s="44"/>
      <c r="B122" s="32"/>
      <c r="C122" s="39"/>
      <c r="D122" s="21"/>
      <c r="E122" s="39"/>
      <c r="F122" s="39"/>
      <c r="G122" s="39"/>
      <c r="H122" s="39"/>
      <c r="I122" s="39"/>
      <c r="J122" s="7"/>
      <c r="K122" s="39"/>
      <c r="L122" s="7"/>
      <c r="M122" s="7"/>
    </row>
    <row r="123" spans="1:13" x14ac:dyDescent="0.25">
      <c r="A123" s="44"/>
      <c r="B123" s="32"/>
      <c r="C123" s="39"/>
      <c r="D123" s="21"/>
      <c r="E123" s="39"/>
      <c r="F123" s="39"/>
      <c r="G123" s="39"/>
      <c r="H123" s="39"/>
      <c r="I123" s="39"/>
      <c r="J123" s="7"/>
      <c r="K123" s="39"/>
      <c r="L123" s="7"/>
      <c r="M123" s="7"/>
    </row>
    <row r="124" spans="1:13" x14ac:dyDescent="0.25">
      <c r="A124" s="44"/>
      <c r="B124" s="32"/>
      <c r="C124" s="39"/>
      <c r="D124" s="21"/>
      <c r="E124" s="39"/>
      <c r="F124" s="39"/>
      <c r="G124" s="39"/>
      <c r="H124" s="39"/>
      <c r="I124" s="39"/>
      <c r="J124" s="7"/>
      <c r="K124" s="39"/>
      <c r="L124" s="7"/>
      <c r="M124" s="7"/>
    </row>
    <row r="125" spans="1:13" x14ac:dyDescent="0.25">
      <c r="A125" s="44"/>
      <c r="B125" s="32"/>
      <c r="C125" s="39"/>
      <c r="D125" s="21"/>
      <c r="E125" s="39"/>
      <c r="F125" s="39"/>
      <c r="G125" s="39"/>
      <c r="H125" s="39"/>
      <c r="I125" s="39"/>
      <c r="J125" s="7"/>
      <c r="K125" s="39"/>
      <c r="L125" s="7"/>
      <c r="M125" s="7"/>
    </row>
    <row r="126" spans="1:13" x14ac:dyDescent="0.25">
      <c r="A126" s="42" t="s">
        <v>149</v>
      </c>
      <c r="B126" s="45"/>
      <c r="C126" s="43"/>
      <c r="D126" s="1" t="e">
        <f>(0*0*0)/(0*0)</f>
        <v>#DIV/0!</v>
      </c>
    </row>
    <row r="128" spans="1:13" x14ac:dyDescent="0.25">
      <c r="A128" t="s">
        <v>164</v>
      </c>
    </row>
    <row r="129" spans="1:13" x14ac:dyDescent="0.25">
      <c r="A129" t="s">
        <v>169</v>
      </c>
    </row>
    <row r="131" spans="1:13" ht="15.75" thickBot="1" x14ac:dyDescent="0.3">
      <c r="A131" s="33" t="s">
        <v>97</v>
      </c>
      <c r="B131" s="30" t="s">
        <v>99</v>
      </c>
      <c r="C131" s="55" t="s">
        <v>80</v>
      </c>
      <c r="D131" s="4" t="s">
        <v>104</v>
      </c>
      <c r="E131" s="33" t="s">
        <v>105</v>
      </c>
      <c r="F131" s="30" t="s">
        <v>100</v>
      </c>
      <c r="G131" s="55" t="s">
        <v>81</v>
      </c>
      <c r="H131" s="4" t="s">
        <v>106</v>
      </c>
      <c r="I131" s="33" t="s">
        <v>107</v>
      </c>
      <c r="J131" s="37" t="s">
        <v>101</v>
      </c>
      <c r="K131" s="35" t="s">
        <v>98</v>
      </c>
      <c r="L131" s="4" t="s">
        <v>108</v>
      </c>
      <c r="M131" s="4" t="s">
        <v>109</v>
      </c>
    </row>
    <row r="132" spans="1:13" ht="15.75" thickTop="1" x14ac:dyDescent="0.25">
      <c r="A132" s="36" t="s">
        <v>95</v>
      </c>
      <c r="B132" s="53"/>
      <c r="C132" s="89"/>
      <c r="D132" s="81" t="s">
        <v>115</v>
      </c>
      <c r="E132" s="78" t="s">
        <v>150</v>
      </c>
      <c r="F132" s="53"/>
      <c r="G132" s="67"/>
      <c r="H132" s="81" t="s">
        <v>147</v>
      </c>
      <c r="I132" s="78" t="s">
        <v>151</v>
      </c>
      <c r="J132" s="38"/>
      <c r="K132" s="87"/>
      <c r="L132" s="65" t="s">
        <v>127</v>
      </c>
      <c r="M132" s="77" t="s">
        <v>152</v>
      </c>
    </row>
    <row r="133" spans="1:13" ht="15.75" thickBot="1" x14ac:dyDescent="0.3">
      <c r="A133" s="36" t="s">
        <v>96</v>
      </c>
      <c r="B133" s="54"/>
      <c r="C133" s="90"/>
      <c r="D133" s="81" t="s">
        <v>115</v>
      </c>
      <c r="E133" s="78" t="s">
        <v>150</v>
      </c>
      <c r="F133" s="58"/>
      <c r="G133" s="79"/>
      <c r="H133" s="81" t="s">
        <v>147</v>
      </c>
      <c r="I133" s="78" t="s">
        <v>151</v>
      </c>
      <c r="J133" s="38"/>
      <c r="K133" s="88" t="s">
        <v>54</v>
      </c>
      <c r="L133" s="65" t="s">
        <v>127</v>
      </c>
      <c r="M133" s="65" t="s">
        <v>152</v>
      </c>
    </row>
    <row r="134" spans="1:13" x14ac:dyDescent="0.25">
      <c r="A134" s="44"/>
      <c r="B134" s="32"/>
      <c r="C134" s="39"/>
      <c r="D134" s="21"/>
      <c r="E134" s="39"/>
      <c r="F134" s="39"/>
      <c r="G134" s="39"/>
      <c r="H134" s="39"/>
      <c r="I134" s="39"/>
      <c r="J134" s="7"/>
      <c r="K134" s="39"/>
      <c r="L134" s="7"/>
      <c r="M134" s="7"/>
    </row>
    <row r="135" spans="1:13" x14ac:dyDescent="0.25">
      <c r="A135" s="44"/>
      <c r="B135" s="32"/>
      <c r="C135" s="39"/>
      <c r="D135" s="21"/>
      <c r="E135" s="39"/>
      <c r="F135" s="39"/>
      <c r="G135" s="39"/>
      <c r="H135" s="39"/>
      <c r="I135" s="39"/>
      <c r="J135" s="7"/>
      <c r="K135" s="39"/>
      <c r="L135" s="7"/>
      <c r="M135" s="7"/>
    </row>
    <row r="136" spans="1:13" x14ac:dyDescent="0.25">
      <c r="A136" s="44"/>
      <c r="B136" s="32"/>
      <c r="C136" s="39"/>
      <c r="D136" s="21"/>
      <c r="E136" s="39"/>
      <c r="F136" s="39"/>
      <c r="G136" s="39"/>
      <c r="H136" s="39"/>
      <c r="I136" s="39"/>
      <c r="J136" s="7"/>
      <c r="K136" s="39"/>
      <c r="L136" s="7"/>
      <c r="M136" s="7"/>
    </row>
    <row r="137" spans="1:13" x14ac:dyDescent="0.25">
      <c r="A137" s="44"/>
      <c r="B137" s="32"/>
      <c r="C137" s="39"/>
      <c r="D137" s="21"/>
      <c r="E137" s="39"/>
      <c r="F137" s="39"/>
      <c r="G137" s="39"/>
      <c r="H137" s="39"/>
      <c r="I137" s="39"/>
      <c r="J137" s="7"/>
      <c r="K137" s="39"/>
      <c r="L137" s="7"/>
      <c r="M137" s="7"/>
    </row>
    <row r="138" spans="1:13" x14ac:dyDescent="0.25">
      <c r="A138" s="44"/>
      <c r="B138" s="32"/>
      <c r="C138" s="39"/>
      <c r="D138" s="21"/>
      <c r="E138" s="39"/>
      <c r="F138" s="39"/>
      <c r="G138" s="39"/>
      <c r="H138" s="39"/>
      <c r="I138" s="39"/>
      <c r="J138" s="7"/>
      <c r="K138" s="39"/>
      <c r="L138" s="7"/>
      <c r="M138" s="7"/>
    </row>
    <row r="139" spans="1:13" x14ac:dyDescent="0.25">
      <c r="A139" s="44"/>
      <c r="B139" s="32"/>
      <c r="C139" s="39"/>
      <c r="D139" s="21"/>
      <c r="E139" s="39"/>
      <c r="F139" s="39"/>
      <c r="G139" s="39"/>
      <c r="H139" s="39"/>
      <c r="I139" s="39"/>
      <c r="J139" s="7"/>
      <c r="K139" s="39"/>
      <c r="L139" s="7"/>
      <c r="M139" s="7"/>
    </row>
    <row r="140" spans="1:13" x14ac:dyDescent="0.25">
      <c r="A140" s="42" t="s">
        <v>153</v>
      </c>
      <c r="B140" s="45"/>
      <c r="C140" s="43"/>
      <c r="D140" s="1" t="e">
        <f>(0*0*0)/(0*0)</f>
        <v>#DIV/0!</v>
      </c>
    </row>
  </sheetData>
  <mergeCells count="2">
    <mergeCell ref="A85:N85"/>
    <mergeCell ref="O39:P39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krizanka_neresena</vt:lpstr>
      <vt:lpstr>krizanka_res</vt:lpstr>
      <vt:lpstr>vaja_križni_račun</vt:lpstr>
      <vt:lpstr>krizanka_resena</vt:lpstr>
      <vt:lpstr>krizanka_sestavljen_neresena</vt:lpstr>
      <vt:lpstr>sestavljeni_sklepni_racun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2018-02-18T07:03:18Z</dcterms:created>
  <dcterms:modified xsi:type="dcterms:W3CDTF">2021-05-04T22:16:09Z</dcterms:modified>
</cp:coreProperties>
</file>