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ano\Documents\tekoce-delo\"/>
    </mc:Choice>
  </mc:AlternateContent>
  <xr:revisionPtr revIDLastSave="0" documentId="13_ncr:1_{C4B37026-67ED-46BB-81F6-EB787E641D4D}" xr6:coauthVersionLast="36" xr6:coauthVersionMax="36" xr10:uidLastSave="{00000000-0000-0000-0000-000000000000}"/>
  <bookViews>
    <workbookView xWindow="0" yWindow="0" windowWidth="28800" windowHeight="13425" xr2:uid="{4268D653-9318-4F55-A4B0-7B4D215530D0}"/>
  </bookViews>
  <sheets>
    <sheet name="kohorte" sheetId="3" r:id="rId1"/>
    <sheet name="List4" sheetId="4" r:id="rId2"/>
    <sheet name="List2" sheetId="2" r:id="rId3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R34" i="3" l="1"/>
  <c r="E48" i="3"/>
  <c r="R24" i="3"/>
  <c r="R25" i="3"/>
  <c r="R26" i="3"/>
  <c r="R27" i="3"/>
  <c r="R28" i="3"/>
  <c r="R29" i="3"/>
  <c r="R30" i="3"/>
  <c r="R31" i="3"/>
  <c r="R32" i="3"/>
  <c r="R33" i="3"/>
  <c r="E38" i="3"/>
  <c r="E39" i="3"/>
  <c r="E40" i="3"/>
  <c r="E41" i="3"/>
  <c r="E42" i="3"/>
  <c r="E43" i="3"/>
  <c r="E44" i="3"/>
  <c r="E45" i="3"/>
  <c r="E46" i="3"/>
  <c r="E47" i="3"/>
  <c r="R23" i="3"/>
  <c r="E37" i="3"/>
  <c r="F33" i="3"/>
  <c r="E33" i="3"/>
  <c r="F32" i="3"/>
  <c r="G32" i="3"/>
  <c r="E32" i="3"/>
  <c r="F31" i="3"/>
  <c r="G31" i="3"/>
  <c r="H31" i="3"/>
  <c r="E31" i="3"/>
  <c r="F30" i="3"/>
  <c r="G30" i="3"/>
  <c r="H30" i="3"/>
  <c r="I30" i="3"/>
  <c r="E30" i="3"/>
  <c r="F29" i="3"/>
  <c r="G29" i="3"/>
  <c r="H29" i="3"/>
  <c r="I29" i="3"/>
  <c r="J29" i="3"/>
  <c r="E29" i="3"/>
  <c r="F28" i="3"/>
  <c r="G28" i="3"/>
  <c r="H28" i="3"/>
  <c r="I28" i="3"/>
  <c r="J28" i="3"/>
  <c r="K28" i="3"/>
  <c r="E28" i="3"/>
  <c r="F27" i="3"/>
  <c r="G27" i="3"/>
  <c r="H27" i="3"/>
  <c r="I27" i="3"/>
  <c r="J27" i="3"/>
  <c r="K27" i="3"/>
  <c r="L27" i="3"/>
  <c r="E27" i="3"/>
  <c r="F26" i="3"/>
  <c r="G26" i="3"/>
  <c r="H26" i="3"/>
  <c r="I26" i="3"/>
  <c r="J26" i="3"/>
  <c r="K26" i="3"/>
  <c r="L26" i="3"/>
  <c r="M26" i="3"/>
  <c r="E26" i="3"/>
  <c r="F25" i="3"/>
  <c r="G25" i="3"/>
  <c r="H25" i="3"/>
  <c r="I25" i="3"/>
  <c r="J25" i="3"/>
  <c r="K25" i="3"/>
  <c r="L25" i="3"/>
  <c r="M25" i="3"/>
  <c r="N25" i="3"/>
  <c r="E25" i="3"/>
  <c r="E34" i="3"/>
  <c r="F24" i="3"/>
  <c r="G24" i="3"/>
  <c r="H24" i="3"/>
  <c r="I24" i="3"/>
  <c r="J24" i="3"/>
  <c r="K24" i="3"/>
  <c r="L24" i="3"/>
  <c r="M24" i="3"/>
  <c r="N24" i="3"/>
  <c r="O24" i="3"/>
  <c r="E24" i="3"/>
  <c r="F23" i="3"/>
  <c r="G23" i="3"/>
  <c r="H23" i="3"/>
  <c r="I23" i="3"/>
  <c r="J23" i="3"/>
  <c r="K23" i="3"/>
  <c r="L23" i="3"/>
  <c r="M23" i="3"/>
  <c r="N23" i="3"/>
  <c r="O23" i="3"/>
  <c r="P23" i="3"/>
  <c r="E23" i="3"/>
  <c r="E19" i="3"/>
  <c r="K10" i="2"/>
  <c r="B3" i="2"/>
  <c r="B4" i="2"/>
  <c r="B5" i="2"/>
  <c r="B6" i="2"/>
  <c r="B2" i="2"/>
  <c r="Q3" i="2"/>
  <c r="H1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Janez Černilec</author>
  </authors>
  <commentList>
    <comment ref="E5" authorId="0" shapeId="0" xr:uid="{4F11A8A1-F610-4345-885F-D25FE0CE88F6}">
      <text>
        <r>
          <rPr>
            <b/>
            <sz val="9"/>
            <color indexed="81"/>
            <rFont val="Segoe UI"/>
            <charset val="1"/>
          </rPr>
          <t>januarja je bilo 1-ih
nakupov 35</t>
        </r>
        <r>
          <rPr>
            <sz val="9"/>
            <color indexed="81"/>
            <rFont val="Segoe UI"/>
            <charset val="1"/>
          </rPr>
          <t xml:space="preserve">
</t>
        </r>
      </text>
    </comment>
    <comment ref="F5" authorId="0" shapeId="0" xr:uid="{0BA6DA22-AE44-4898-9F4F-2466CDCCB2FE}">
      <text>
        <r>
          <rPr>
            <b/>
            <sz val="9"/>
            <color indexed="81"/>
            <rFont val="Segoe UI"/>
            <charset val="1"/>
          </rPr>
          <t>janurja je bilo 2-ih
nakupov 35</t>
        </r>
        <r>
          <rPr>
            <sz val="9"/>
            <color indexed="81"/>
            <rFont val="Segoe UI"/>
            <charset val="1"/>
          </rPr>
          <t xml:space="preserve">
</t>
        </r>
      </text>
    </comment>
    <comment ref="H5" authorId="0" shapeId="0" xr:uid="{5D4AB7D1-9042-4007-AFF6-DC8CF9B15132}">
      <text>
        <r>
          <rPr>
            <b/>
            <sz val="9"/>
            <color indexed="81"/>
            <rFont val="Segoe UI"/>
            <charset val="1"/>
          </rPr>
          <t>janurja je bilo 4-ih nakupov 26</t>
        </r>
        <r>
          <rPr>
            <sz val="9"/>
            <color indexed="81"/>
            <rFont val="Segoe UI"/>
            <charset val="1"/>
          </rPr>
          <t xml:space="preserve">
</t>
        </r>
      </text>
    </comment>
    <comment ref="P5" authorId="0" shapeId="0" xr:uid="{99666CF7-77EE-44F8-B181-83769BD4B4B7}">
      <text>
        <r>
          <rPr>
            <b/>
            <sz val="9"/>
            <color indexed="81"/>
            <rFont val="Segoe UI"/>
            <charset val="1"/>
          </rPr>
          <t>janurja je bilo 12-ih nakupov 9</t>
        </r>
        <r>
          <rPr>
            <sz val="9"/>
            <color indexed="81"/>
            <rFont val="Segoe UI"/>
            <charset val="1"/>
          </rPr>
          <t xml:space="preserve">
</t>
        </r>
      </text>
    </comment>
    <comment ref="E6" authorId="0" shapeId="0" xr:uid="{6BA064BC-F860-4E54-ADD6-8A7AD4FD6472}">
      <text>
        <r>
          <rPr>
            <b/>
            <sz val="9"/>
            <color indexed="81"/>
            <rFont val="Segoe UI"/>
            <charset val="1"/>
          </rPr>
          <t>februrja je bilo 1-ih
nakupov 18</t>
        </r>
        <r>
          <rPr>
            <sz val="9"/>
            <color indexed="81"/>
            <rFont val="Segoe UI"/>
            <charset val="1"/>
          </rPr>
          <t xml:space="preserve">
</t>
        </r>
      </text>
    </comment>
    <comment ref="O6" authorId="0" shapeId="0" xr:uid="{32F44A23-BA10-4BD0-98D6-5EDC09FFAE5C}">
      <text>
        <r>
          <rPr>
            <b/>
            <sz val="9"/>
            <color indexed="81"/>
            <rFont val="Segoe UI"/>
            <charset val="1"/>
          </rPr>
          <t>februarja je bilo 11-ih nakupov 9</t>
        </r>
        <r>
          <rPr>
            <sz val="9"/>
            <color indexed="81"/>
            <rFont val="Segoe UI"/>
            <charset val="1"/>
          </rPr>
          <t xml:space="preserve">
</t>
        </r>
      </text>
    </comment>
    <comment ref="N7" authorId="0" shapeId="0" xr:uid="{9DA1E9ED-FFCA-45E0-9D4A-A6E2B510CCAC}">
      <text>
        <r>
          <rPr>
            <b/>
            <sz val="9"/>
            <color indexed="81"/>
            <rFont val="Segoe UI"/>
            <charset val="1"/>
          </rPr>
          <t>marca je bilo 10-ih nakupov 9</t>
        </r>
        <r>
          <rPr>
            <sz val="9"/>
            <color indexed="81"/>
            <rFont val="Segoe UI"/>
            <charset val="1"/>
          </rPr>
          <t xml:space="preserve">
</t>
        </r>
      </text>
    </comment>
    <comment ref="E16" authorId="0" shapeId="0" xr:uid="{72B216FB-826F-4E24-9486-40709CEA17C5}">
      <text>
        <r>
          <rPr>
            <b/>
            <sz val="9"/>
            <color indexed="81"/>
            <rFont val="Segoe UI"/>
            <charset val="1"/>
          </rPr>
          <t>decembra je bilo 1-ih
nakupov 16</t>
        </r>
        <r>
          <rPr>
            <sz val="9"/>
            <color indexed="81"/>
            <rFont val="Segoe UI"/>
            <charset val="1"/>
          </rPr>
          <t xml:space="preserve">
</t>
        </r>
      </text>
    </comment>
    <comment ref="E23" authorId="0" shapeId="0" xr:uid="{5CBA067F-9DCE-460D-91AE-94BBA1279473}">
      <text>
        <r>
          <rPr>
            <b/>
            <sz val="9"/>
            <color indexed="81"/>
            <rFont val="Segoe UI"/>
            <charset val="1"/>
          </rPr>
          <t>januarja je bilo 1-ih
nakupov 35</t>
        </r>
        <r>
          <rPr>
            <sz val="9"/>
            <color indexed="81"/>
            <rFont val="Segoe UI"/>
            <charset val="1"/>
          </rPr>
          <t xml:space="preserve">
</t>
        </r>
      </text>
    </comment>
    <comment ref="F23" authorId="0" shapeId="0" xr:uid="{813FC714-FE6F-4177-806A-5D35AFBB1321}">
      <text>
        <r>
          <rPr>
            <b/>
            <sz val="9"/>
            <color indexed="81"/>
            <rFont val="Segoe UI"/>
            <charset val="1"/>
          </rPr>
          <t>janurja je bilo 2-ih
nakupov 35</t>
        </r>
        <r>
          <rPr>
            <sz val="9"/>
            <color indexed="81"/>
            <rFont val="Segoe UI"/>
            <charset val="1"/>
          </rPr>
          <t xml:space="preserve">
</t>
        </r>
      </text>
    </comment>
    <comment ref="H23" authorId="0" shapeId="0" xr:uid="{2A322248-C7ED-46C9-8696-97402D21BBA6}">
      <text>
        <r>
          <rPr>
            <b/>
            <sz val="9"/>
            <color indexed="81"/>
            <rFont val="Segoe UI"/>
            <charset val="1"/>
          </rPr>
          <t>janurja je bilo 4-ih nakupov 26</t>
        </r>
        <r>
          <rPr>
            <sz val="9"/>
            <color indexed="81"/>
            <rFont val="Segoe UI"/>
            <charset val="1"/>
          </rPr>
          <t xml:space="preserve">
</t>
        </r>
      </text>
    </comment>
    <comment ref="P23" authorId="0" shapeId="0" xr:uid="{CD2C4782-08B2-465E-915A-13BC4734752E}">
      <text>
        <r>
          <rPr>
            <b/>
            <sz val="9"/>
            <color indexed="81"/>
            <rFont val="Segoe UI"/>
            <charset val="1"/>
          </rPr>
          <t>janurja je bilo 12-ih nakupov 9</t>
        </r>
        <r>
          <rPr>
            <sz val="9"/>
            <color indexed="81"/>
            <rFont val="Segoe UI"/>
            <charset val="1"/>
          </rPr>
          <t xml:space="preserve">
</t>
        </r>
      </text>
    </comment>
    <comment ref="E24" authorId="0" shapeId="0" xr:uid="{D4E61716-0F56-4639-883D-BCE857AEBAD7}">
      <text>
        <r>
          <rPr>
            <b/>
            <sz val="9"/>
            <color indexed="81"/>
            <rFont val="Segoe UI"/>
            <charset val="1"/>
          </rPr>
          <t>februrja je bilo 1-ih
nakupov 18</t>
        </r>
        <r>
          <rPr>
            <sz val="9"/>
            <color indexed="81"/>
            <rFont val="Segoe UI"/>
            <charset val="1"/>
          </rPr>
          <t xml:space="preserve">
</t>
        </r>
      </text>
    </comment>
    <comment ref="O24" authorId="0" shapeId="0" xr:uid="{92AA387B-7D3B-419D-A80C-794F0034E77C}">
      <text>
        <r>
          <rPr>
            <b/>
            <sz val="9"/>
            <color indexed="81"/>
            <rFont val="Segoe UI"/>
            <charset val="1"/>
          </rPr>
          <t>februarja je bilo 11-ih nakupov 9</t>
        </r>
        <r>
          <rPr>
            <sz val="9"/>
            <color indexed="81"/>
            <rFont val="Segoe UI"/>
            <charset val="1"/>
          </rPr>
          <t xml:space="preserve">
</t>
        </r>
      </text>
    </comment>
    <comment ref="N25" authorId="0" shapeId="0" xr:uid="{3FBCB5F8-0331-4910-8646-AFD0DA1262C3}">
      <text>
        <r>
          <rPr>
            <b/>
            <sz val="9"/>
            <color indexed="81"/>
            <rFont val="Segoe UI"/>
            <charset val="1"/>
          </rPr>
          <t>marca je bilo 10-ih nakupov 9</t>
        </r>
        <r>
          <rPr>
            <sz val="9"/>
            <color indexed="81"/>
            <rFont val="Segoe UI"/>
            <charset val="1"/>
          </rPr>
          <t xml:space="preserve">
</t>
        </r>
      </text>
    </comment>
    <comment ref="E34" authorId="0" shapeId="0" xr:uid="{50EDA100-6E39-41FB-B32C-BDD7CD1D8A89}">
      <text>
        <r>
          <rPr>
            <b/>
            <sz val="9"/>
            <color indexed="81"/>
            <rFont val="Segoe UI"/>
            <charset val="1"/>
          </rPr>
          <t>decembra je bilo 1-ih
nakupov 16</t>
        </r>
        <r>
          <rPr>
            <sz val="9"/>
            <color indexed="81"/>
            <rFont val="Segoe UI"/>
            <charset val="1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<sst xmlns="http://schemas.openxmlformats.org/spreadsheetml/2006/main" count="176" uniqueCount="83">
  <si>
    <t>Jan</t>
  </si>
  <si>
    <t>Feb</t>
  </si>
  <si>
    <t>Mar</t>
  </si>
  <si>
    <t>Apr</t>
  </si>
  <si>
    <t>Maj</t>
  </si>
  <si>
    <t>Month</t>
  </si>
  <si>
    <t>DOWNLOADS</t>
  </si>
  <si>
    <t>Customer Cohort</t>
  </si>
  <si>
    <t>Start Month</t>
  </si>
  <si>
    <t>jan</t>
  </si>
  <si>
    <t>feb</t>
  </si>
  <si>
    <t>mar</t>
  </si>
  <si>
    <t>apr</t>
  </si>
  <si>
    <t>maj</t>
  </si>
  <si>
    <t>jun</t>
  </si>
  <si>
    <t>jul</t>
  </si>
  <si>
    <t>avg</t>
  </si>
  <si>
    <t>sep</t>
  </si>
  <si>
    <t>okt</t>
  </si>
  <si>
    <t>nov</t>
  </si>
  <si>
    <t>dec</t>
  </si>
  <si>
    <t>3. nakupi</t>
  </si>
  <si>
    <t>2. nakupi</t>
  </si>
  <si>
    <t>1. nakupi</t>
  </si>
  <si>
    <t>4. nakupi</t>
  </si>
  <si>
    <t>5. nakupi</t>
  </si>
  <si>
    <t>6. nakupi</t>
  </si>
  <si>
    <t>7. nakupi</t>
  </si>
  <si>
    <t>8. nakupi</t>
  </si>
  <si>
    <t>9. nakupi</t>
  </si>
  <si>
    <t>10. nakupi</t>
  </si>
  <si>
    <t>11. nakupi</t>
  </si>
  <si>
    <t>12. nakupi</t>
  </si>
  <si>
    <t>januarja je bilo 1-ih nakupov x</t>
  </si>
  <si>
    <t>januarja je bilo 2-ih nakupov x</t>
  </si>
  <si>
    <t>januarja je bilo 3-ih nakupov x</t>
  </si>
  <si>
    <t>januarja je bilo 4-ih nakupov x</t>
  </si>
  <si>
    <t>januarja je bilo 5-ih nakupov x</t>
  </si>
  <si>
    <t>januarja je bilo 6-ih nakupov x</t>
  </si>
  <si>
    <t>januarja je bilo 7-ih nakupov x</t>
  </si>
  <si>
    <t>januarja je bilo 8-ih nakupov x</t>
  </si>
  <si>
    <t>januarja je bilo 9-ih nakupov x</t>
  </si>
  <si>
    <t>januarja je bilo 10-ih nakupov x</t>
  </si>
  <si>
    <t>januarja je bilo 11-ih nakupov x</t>
  </si>
  <si>
    <t>januarja je bilo 12-ih nakupov x</t>
  </si>
  <si>
    <t>februarja je bilo 1-ih nakupov x</t>
  </si>
  <si>
    <t>marca je bilo 1-ih nakupov x</t>
  </si>
  <si>
    <t>april je bilo 1-ih nakupov x</t>
  </si>
  <si>
    <t>maj je bilo 1-ih nakupov x</t>
  </si>
  <si>
    <t>junij je bilo 1-ih nakupov x</t>
  </si>
  <si>
    <t>julija je bilo 1-ih nakupov x</t>
  </si>
  <si>
    <t>avgusta je bilo 1-ih nakupov x</t>
  </si>
  <si>
    <t>septembra je bilo 1-ih nakupov x</t>
  </si>
  <si>
    <t>oktobra je bilo 1-ih nakupov x</t>
  </si>
  <si>
    <t>novembra je bilo 1-ih nakupov x</t>
  </si>
  <si>
    <t>decembra je bilo 1-ih nakupov x</t>
  </si>
  <si>
    <t>februrja  je bilo 2-ih nakupov x</t>
  </si>
  <si>
    <t>februarja je bilo 3-ih nakupov x</t>
  </si>
  <si>
    <t>novembra je bilo 3-ih nakupov x</t>
  </si>
  <si>
    <t>decembra je bilo 3-ih nakupov x</t>
  </si>
  <si>
    <t>marca je bilo 2-ih nakupov x</t>
  </si>
  <si>
    <t>februarja je bilo 11-ih nakupov x</t>
  </si>
  <si>
    <t>marca je bilo 11-ih nakupov x</t>
  </si>
  <si>
    <t>novembra je bilo 11-ih nakupov x</t>
  </si>
  <si>
    <t>novembra je bilo 10-ih nakupov x</t>
  </si>
  <si>
    <t>novembra je bilo 2-ih nakupov x</t>
  </si>
  <si>
    <t>februrja je bilo 12-ih nakupov x</t>
  </si>
  <si>
    <t>marca je bilo 12-ih nakupov x</t>
  </si>
  <si>
    <t>novembra je bilo 12-ih nakupov x</t>
  </si>
  <si>
    <t>aprila je bilo 12-ih nakupov x</t>
  </si>
  <si>
    <t>maja je bilo 12-ih nakupov x</t>
  </si>
  <si>
    <t>aprila je bilo 11-ih nakupov x</t>
  </si>
  <si>
    <t>aprila je bilo 10-ih nakupov x</t>
  </si>
  <si>
    <t>decembra je bilo 2-ih nakupov x</t>
  </si>
  <si>
    <t>decembra je bilo 4-ih nakupov x</t>
  </si>
  <si>
    <t>novembra je bilo 4-ih nakupov x</t>
  </si>
  <si>
    <t>novembra je bilo 5-ih nakupov x</t>
  </si>
  <si>
    <t>novembra je bilo 6-ih nakupov x</t>
  </si>
  <si>
    <t>novembra je bilo 7-ih nakupov x</t>
  </si>
  <si>
    <t>novembra je bilo 8-ih nakupov x</t>
  </si>
  <si>
    <t>novembra je bilo 9-ih nakupov x</t>
  </si>
  <si>
    <t>Povprečje</t>
  </si>
  <si>
    <t>Znižanje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</si>
</sst>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\ _€_-;\-* #,##0.00\ _€_-;_-* &quot;-&quot;??\ _€_-;_-@_-"/>
  </numFmts>
  <fonts count="4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9"/>
      <color indexed="81"/>
      <name val="Segoe UI"/>
      <charset val="1"/>
    </font>
    <font>
      <b/>
      <sz val="9"/>
      <color indexed="81"/>
      <name val="Segoe UI"/>
      <charset val="1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8">
    <xf numFmtId="0" fontId="0" fillId="0" borderId="0" xfId="0"/>
    <xf numFmtId="9" fontId="0" fillId="0" borderId="0" xfId="0" applyNumberFormat="1"/>
    <xf numFmtId="0" fontId="0" fillId="0" borderId="1" xfId="0" applyBorder="1"/>
    <xf numFmtId="0" fontId="0" fillId="2" borderId="0" xfId="0" applyFill="1"/>
    <xf numFmtId="0" fontId="0" fillId="0" borderId="1" xfId="0" applyBorder="1" applyAlignment="1">
      <alignment horizontal="center"/>
    </xf>
    <xf numFmtId="43" fontId="0" fillId="0" borderId="1" xfId="1" applyFont="1" applyBorder="1"/>
    <xf numFmtId="43" fontId="0" fillId="0" borderId="0" xfId="0" applyNumberFormat="1"/>
    <xf numFmtId="0" fontId="0" fillId="3" borderId="0" xfId="0" applyFill="1"/>
    <xf numFmtId="0" fontId="0" fillId="2" borderId="2" xfId="0" applyFill="1" applyBorder="1"/>
    <xf numFmtId="0" fontId="0" fillId="2" borderId="3" xfId="0" applyFill="1" applyBorder="1"/>
    <xf numFmtId="0" fontId="0" fillId="2" borderId="4" xfId="0" applyFill="1" applyBorder="1"/>
    <xf numFmtId="0" fontId="0" fillId="2" borderId="1" xfId="0" applyFill="1" applyBorder="1"/>
    <xf numFmtId="0" fontId="0" fillId="4" borderId="0" xfId="0" applyFill="1"/>
    <xf numFmtId="0" fontId="0" fillId="5" borderId="0" xfId="0" applyFill="1"/>
    <xf numFmtId="0" fontId="0" fillId="6" borderId="0" xfId="0" applyFill="1"/>
    <xf numFmtId="0" fontId="0" fillId="7" borderId="0" xfId="0" applyFill="1"/>
    <xf numFmtId="0" fontId="0" fillId="8" borderId="0" xfId="0" applyFill="1"/>
    <xf numFmtId="9" fontId="0" fillId="8" borderId="1" xfId="2" applyFont="1" applyFill="1" applyBorder="1"/>
  </cellXfs>
  <cellStyles count="3">
    <cellStyle name="Navadno" xfId="0" builtinId="0"/>
    <cellStyle name="Odstotek" xfId="2" builtinId="5"/>
    <cellStyle name="Vejic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kohorte!$D$37:$D$48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maj</c:v>
                </c:pt>
                <c:pt idx="5">
                  <c:v>jun</c:v>
                </c:pt>
                <c:pt idx="6">
                  <c:v>jul</c:v>
                </c:pt>
                <c:pt idx="7">
                  <c:v>avg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kohorte!$E$37:$E$48</c:f>
              <c:numCache>
                <c:formatCode>0%</c:formatCode>
                <c:ptCount val="12"/>
                <c:pt idx="0">
                  <c:v>0.669047619047619</c:v>
                </c:pt>
                <c:pt idx="1">
                  <c:v>0.72727272727272729</c:v>
                </c:pt>
                <c:pt idx="2">
                  <c:v>0.74090909090909085</c:v>
                </c:pt>
                <c:pt idx="3">
                  <c:v>0.76719576719576732</c:v>
                </c:pt>
                <c:pt idx="4">
                  <c:v>0.8125</c:v>
                </c:pt>
                <c:pt idx="5">
                  <c:v>0.90714285714285725</c:v>
                </c:pt>
                <c:pt idx="6">
                  <c:v>0.91666666666666663</c:v>
                </c:pt>
                <c:pt idx="7">
                  <c:v>0.84545454545454546</c:v>
                </c:pt>
                <c:pt idx="8">
                  <c:v>0.97368421052631582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E3-4BCF-8EE7-85F5753656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4208447"/>
        <c:axId val="1202946063"/>
      </c:lineChart>
      <c:catAx>
        <c:axId val="13142084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1202946063"/>
        <c:crosses val="autoZero"/>
        <c:auto val="1"/>
        <c:lblAlgn val="ctr"/>
        <c:lblOffset val="100"/>
        <c:noMultiLvlLbl val="0"/>
      </c:catAx>
      <c:valAx>
        <c:axId val="12029460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131420844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390526</xdr:colOff>
      <xdr:row>10</xdr:row>
      <xdr:rowOff>104775</xdr:rowOff>
    </xdr:from>
    <xdr:to>
      <xdr:col>25</xdr:col>
      <xdr:colOff>447676</xdr:colOff>
      <xdr:row>16</xdr:row>
      <xdr:rowOff>180975</xdr:rowOff>
    </xdr:to>
    <xdr:pic>
      <xdr:nvPicPr>
        <xdr:cNvPr id="2" name="Slika 1">
          <a:extLst>
            <a:ext uri="{FF2B5EF4-FFF2-40B4-BE49-F238E27FC236}">
              <a16:creationId xmlns:a16="http://schemas.microsoft.com/office/drawing/2014/main" id="{B703E4C5-B24F-4D1E-902E-4DD5892F9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16261" b="76161"/>
        <a:stretch/>
      </xdr:blipFill>
      <xdr:spPr>
        <a:xfrm>
          <a:off x="7677151" y="2009775"/>
          <a:ext cx="9067800" cy="1219200"/>
        </a:xfrm>
        <a:prstGeom prst="rect">
          <a:avLst/>
        </a:prstGeom>
      </xdr:spPr>
    </xdr:pic>
    <xdr:clientData/>
  </xdr:twoCellAnchor>
  <xdr:twoCellAnchor>
    <xdr:from>
      <xdr:col>6</xdr:col>
      <xdr:colOff>447675</xdr:colOff>
      <xdr:row>36</xdr:row>
      <xdr:rowOff>52387</xdr:rowOff>
    </xdr:from>
    <xdr:to>
      <xdr:col>14</xdr:col>
      <xdr:colOff>142875</xdr:colOff>
      <xdr:row>50</xdr:row>
      <xdr:rowOff>128587</xdr:rowOff>
    </xdr:to>
    <xdr:graphicFrame macro="">
      <xdr:nvGraphicFramePr>
        <xdr:cNvPr id="9" name="Grafikon 8">
          <a:extLst>
            <a:ext uri="{FF2B5EF4-FFF2-40B4-BE49-F238E27FC236}">
              <a16:creationId xmlns:a16="http://schemas.microsoft.com/office/drawing/2014/main" id="{E14FF8EC-65A6-4133-9BFC-37A2129FCD5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17</xdr:row>
      <xdr:rowOff>161925</xdr:rowOff>
    </xdr:from>
    <xdr:to>
      <xdr:col>28</xdr:col>
      <xdr:colOff>235839</xdr:colOff>
      <xdr:row>77</xdr:row>
      <xdr:rowOff>160496</xdr:rowOff>
    </xdr:to>
    <xdr:pic>
      <xdr:nvPicPr>
        <xdr:cNvPr id="2" name="Slika 1">
          <a:extLst>
            <a:ext uri="{FF2B5EF4-FFF2-40B4-BE49-F238E27FC236}">
              <a16:creationId xmlns:a16="http://schemas.microsoft.com/office/drawing/2014/main" id="{6942C20B-00B0-420A-AD0A-C2D7329C4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400425"/>
          <a:ext cx="18285714" cy="114285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ova tema">
  <a:themeElements>
    <a:clrScheme name="Pisarna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isarna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isarna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119DE9-6732-439E-AD1F-B1E8FCB24852}">
  <dimension ref="A2:R49"/>
  <sheetViews>
    <sheetView tabSelected="1" topLeftCell="A16" workbookViewId="0">
      <selection activeCell="H36" sqref="H36"/>
    </sheetView>
  </sheetViews>
  <sheetFormatPr defaultRowHeight="15" x14ac:dyDescent="0.25"/>
  <cols>
    <col min="4" max="4" width="12.140625" customWidth="1"/>
    <col min="5" max="5" width="11.5703125" customWidth="1"/>
    <col min="6" max="6" width="12.42578125" customWidth="1"/>
    <col min="16" max="16" width="11.140625" customWidth="1"/>
    <col min="17" max="17" width="12.42578125" customWidth="1"/>
    <col min="18" max="18" width="11" customWidth="1"/>
  </cols>
  <sheetData>
    <row r="2" spans="1:16" x14ac:dyDescent="0.25">
      <c r="E2" t="s">
        <v>5</v>
      </c>
    </row>
    <row r="3" spans="1:16" x14ac:dyDescent="0.25">
      <c r="A3" t="s">
        <v>7</v>
      </c>
      <c r="E3" s="7" t="s">
        <v>23</v>
      </c>
      <c r="F3" s="7" t="s">
        <v>22</v>
      </c>
      <c r="G3" s="7" t="s">
        <v>21</v>
      </c>
      <c r="H3" s="7" t="s">
        <v>24</v>
      </c>
      <c r="I3" s="7" t="s">
        <v>25</v>
      </c>
      <c r="J3" s="7" t="s">
        <v>26</v>
      </c>
      <c r="K3" s="7" t="s">
        <v>27</v>
      </c>
      <c r="L3" s="7" t="s">
        <v>28</v>
      </c>
      <c r="M3" s="7" t="s">
        <v>29</v>
      </c>
      <c r="N3" s="7" t="s">
        <v>30</v>
      </c>
      <c r="O3" s="7" t="s">
        <v>31</v>
      </c>
      <c r="P3" s="7" t="s">
        <v>32</v>
      </c>
    </row>
    <row r="4" spans="1:16" x14ac:dyDescent="0.25">
      <c r="C4" t="s">
        <v>5</v>
      </c>
      <c r="D4" s="3" t="s">
        <v>8</v>
      </c>
      <c r="E4" s="3">
        <v>0</v>
      </c>
      <c r="F4" s="3">
        <v>1</v>
      </c>
      <c r="G4" s="3">
        <v>2</v>
      </c>
      <c r="H4" s="3">
        <v>3</v>
      </c>
      <c r="I4" s="3">
        <v>4</v>
      </c>
      <c r="J4" s="3">
        <v>5</v>
      </c>
      <c r="K4" s="3">
        <v>6</v>
      </c>
      <c r="L4" s="3">
        <v>7</v>
      </c>
      <c r="M4" s="3">
        <v>8</v>
      </c>
      <c r="N4" s="3">
        <v>9</v>
      </c>
      <c r="O4" s="3">
        <v>10</v>
      </c>
      <c r="P4" s="3">
        <v>11</v>
      </c>
    </row>
    <row r="5" spans="1:16" x14ac:dyDescent="0.25">
      <c r="C5">
        <v>0</v>
      </c>
      <c r="D5" s="3" t="s">
        <v>9</v>
      </c>
      <c r="E5" s="13">
        <v>35</v>
      </c>
      <c r="F5" s="14">
        <v>35</v>
      </c>
      <c r="G5" s="15">
        <v>30</v>
      </c>
      <c r="H5" s="12">
        <v>26</v>
      </c>
      <c r="I5" s="14">
        <v>25</v>
      </c>
      <c r="J5">
        <v>24</v>
      </c>
      <c r="K5">
        <v>22</v>
      </c>
      <c r="L5">
        <v>22</v>
      </c>
      <c r="M5">
        <v>20</v>
      </c>
      <c r="N5">
        <v>18</v>
      </c>
      <c r="O5">
        <v>15</v>
      </c>
      <c r="P5">
        <v>9</v>
      </c>
    </row>
    <row r="6" spans="1:16" x14ac:dyDescent="0.25">
      <c r="C6">
        <v>1</v>
      </c>
      <c r="D6" s="3" t="s">
        <v>10</v>
      </c>
      <c r="E6" s="14">
        <v>18</v>
      </c>
      <c r="F6" s="15">
        <v>18</v>
      </c>
      <c r="G6" s="12">
        <v>16</v>
      </c>
      <c r="H6" s="14">
        <v>15</v>
      </c>
      <c r="I6">
        <v>13</v>
      </c>
      <c r="J6">
        <v>13</v>
      </c>
      <c r="K6">
        <v>12</v>
      </c>
      <c r="L6">
        <v>11</v>
      </c>
      <c r="M6">
        <v>10</v>
      </c>
      <c r="N6">
        <v>9</v>
      </c>
      <c r="O6">
        <v>9</v>
      </c>
    </row>
    <row r="7" spans="1:16" x14ac:dyDescent="0.25">
      <c r="C7">
        <v>2</v>
      </c>
      <c r="D7" s="3" t="s">
        <v>11</v>
      </c>
      <c r="E7" s="15">
        <v>22</v>
      </c>
      <c r="F7" s="12">
        <v>22</v>
      </c>
      <c r="G7" s="14">
        <v>21</v>
      </c>
      <c r="H7">
        <v>19</v>
      </c>
      <c r="I7">
        <v>17</v>
      </c>
      <c r="J7">
        <v>17</v>
      </c>
      <c r="K7">
        <v>15</v>
      </c>
      <c r="L7">
        <v>11</v>
      </c>
      <c r="M7">
        <v>10</v>
      </c>
      <c r="N7">
        <v>9</v>
      </c>
    </row>
    <row r="8" spans="1:16" x14ac:dyDescent="0.25">
      <c r="C8">
        <v>3</v>
      </c>
      <c r="D8" s="3" t="s">
        <v>12</v>
      </c>
      <c r="E8" s="12">
        <v>21</v>
      </c>
      <c r="F8" s="14">
        <v>21</v>
      </c>
      <c r="G8">
        <v>20</v>
      </c>
      <c r="H8">
        <v>18</v>
      </c>
      <c r="I8">
        <v>17</v>
      </c>
      <c r="J8">
        <v>16</v>
      </c>
      <c r="K8">
        <v>14</v>
      </c>
      <c r="L8">
        <v>9</v>
      </c>
      <c r="M8">
        <v>9</v>
      </c>
    </row>
    <row r="9" spans="1:16" x14ac:dyDescent="0.25">
      <c r="C9">
        <v>4</v>
      </c>
      <c r="D9" s="3" t="s">
        <v>13</v>
      </c>
      <c r="E9" s="14">
        <v>26</v>
      </c>
      <c r="F9">
        <v>26</v>
      </c>
      <c r="G9">
        <v>25</v>
      </c>
      <c r="H9">
        <v>23</v>
      </c>
      <c r="I9">
        <v>19</v>
      </c>
      <c r="J9">
        <v>18</v>
      </c>
      <c r="K9">
        <v>17</v>
      </c>
      <c r="L9">
        <v>15</v>
      </c>
    </row>
    <row r="10" spans="1:16" x14ac:dyDescent="0.25">
      <c r="C10">
        <v>5</v>
      </c>
      <c r="D10" s="3" t="s">
        <v>14</v>
      </c>
      <c r="E10">
        <v>20</v>
      </c>
      <c r="F10">
        <v>20</v>
      </c>
      <c r="G10">
        <v>19</v>
      </c>
      <c r="H10">
        <v>19</v>
      </c>
      <c r="I10">
        <v>19</v>
      </c>
      <c r="J10">
        <v>16</v>
      </c>
      <c r="K10">
        <v>14</v>
      </c>
    </row>
    <row r="11" spans="1:16" x14ac:dyDescent="0.25">
      <c r="C11">
        <v>6</v>
      </c>
      <c r="D11" s="3" t="s">
        <v>15</v>
      </c>
      <c r="E11">
        <v>22</v>
      </c>
      <c r="F11">
        <v>22</v>
      </c>
      <c r="G11">
        <v>20</v>
      </c>
      <c r="H11">
        <v>20</v>
      </c>
      <c r="I11">
        <v>19</v>
      </c>
      <c r="J11">
        <v>18</v>
      </c>
    </row>
    <row r="12" spans="1:16" x14ac:dyDescent="0.25">
      <c r="C12">
        <v>7</v>
      </c>
      <c r="D12" s="3" t="s">
        <v>16</v>
      </c>
      <c r="E12">
        <v>22</v>
      </c>
      <c r="F12">
        <v>22</v>
      </c>
      <c r="G12">
        <v>19</v>
      </c>
      <c r="H12">
        <v>17</v>
      </c>
      <c r="I12">
        <v>13</v>
      </c>
    </row>
    <row r="13" spans="1:16" x14ac:dyDescent="0.25">
      <c r="C13">
        <v>8</v>
      </c>
      <c r="D13" s="3" t="s">
        <v>17</v>
      </c>
      <c r="E13">
        <v>19</v>
      </c>
      <c r="F13">
        <v>19</v>
      </c>
      <c r="G13">
        <v>19</v>
      </c>
      <c r="H13">
        <v>17</v>
      </c>
    </row>
    <row r="14" spans="1:16" x14ac:dyDescent="0.25">
      <c r="C14">
        <v>9</v>
      </c>
      <c r="D14" s="3" t="s">
        <v>18</v>
      </c>
      <c r="E14">
        <v>23</v>
      </c>
      <c r="F14">
        <v>23</v>
      </c>
      <c r="G14">
        <v>23</v>
      </c>
    </row>
    <row r="15" spans="1:16" x14ac:dyDescent="0.25">
      <c r="C15">
        <v>10</v>
      </c>
      <c r="D15" s="3" t="s">
        <v>19</v>
      </c>
      <c r="E15">
        <v>12</v>
      </c>
      <c r="F15">
        <v>12</v>
      </c>
    </row>
    <row r="16" spans="1:16" x14ac:dyDescent="0.25">
      <c r="C16">
        <v>11</v>
      </c>
      <c r="D16" s="3" t="s">
        <v>20</v>
      </c>
      <c r="E16">
        <v>16</v>
      </c>
    </row>
    <row r="19" spans="3:18" x14ac:dyDescent="0.25">
      <c r="E19">
        <f>E8+F7+G6+H5</f>
        <v>85</v>
      </c>
    </row>
    <row r="20" spans="3:18" x14ac:dyDescent="0.25">
      <c r="E20" t="s">
        <v>5</v>
      </c>
    </row>
    <row r="21" spans="3:18" x14ac:dyDescent="0.25">
      <c r="E21" s="7" t="s">
        <v>23</v>
      </c>
      <c r="F21" s="7" t="s">
        <v>22</v>
      </c>
      <c r="G21" s="7" t="s">
        <v>21</v>
      </c>
      <c r="H21" s="7" t="s">
        <v>24</v>
      </c>
      <c r="I21" s="7" t="s">
        <v>25</v>
      </c>
      <c r="J21" s="7" t="s">
        <v>26</v>
      </c>
      <c r="K21" s="7" t="s">
        <v>27</v>
      </c>
      <c r="L21" s="7" t="s">
        <v>28</v>
      </c>
      <c r="M21" s="7" t="s">
        <v>29</v>
      </c>
      <c r="N21" s="7" t="s">
        <v>30</v>
      </c>
      <c r="O21" s="7" t="s">
        <v>31</v>
      </c>
      <c r="P21" s="7" t="s">
        <v>32</v>
      </c>
    </row>
    <row r="22" spans="3:18" x14ac:dyDescent="0.25">
      <c r="C22" t="s">
        <v>5</v>
      </c>
      <c r="D22" s="3" t="s">
        <v>8</v>
      </c>
      <c r="E22" s="3">
        <v>0</v>
      </c>
      <c r="F22" s="3">
        <v>1</v>
      </c>
      <c r="G22" s="3">
        <v>2</v>
      </c>
      <c r="H22" s="3">
        <v>3</v>
      </c>
      <c r="I22" s="3">
        <v>4</v>
      </c>
      <c r="J22" s="3">
        <v>5</v>
      </c>
      <c r="K22" s="3">
        <v>6</v>
      </c>
      <c r="L22" s="3">
        <v>7</v>
      </c>
      <c r="M22" s="3">
        <v>8</v>
      </c>
      <c r="N22" s="3">
        <v>9</v>
      </c>
      <c r="O22" s="3">
        <v>10</v>
      </c>
      <c r="P22" s="3">
        <v>11</v>
      </c>
      <c r="Q22" t="s">
        <v>81</v>
      </c>
      <c r="R22" t="s">
        <v>82</v>
      </c>
    </row>
    <row r="23" spans="3:18" x14ac:dyDescent="0.25">
      <c r="C23">
        <v>0</v>
      </c>
      <c r="E23" s="17">
        <f>E5/$E$5</f>
        <v>1</v>
      </c>
      <c r="F23" s="17">
        <f t="shared" ref="F23:P23" si="0">F5/$E$5</f>
        <v>1</v>
      </c>
      <c r="G23" s="17">
        <f t="shared" si="0"/>
        <v>0.8571428571428571</v>
      </c>
      <c r="H23" s="17">
        <f t="shared" si="0"/>
        <v>0.74285714285714288</v>
      </c>
      <c r="I23" s="17">
        <f t="shared" si="0"/>
        <v>0.7142857142857143</v>
      </c>
      <c r="J23" s="17">
        <f t="shared" si="0"/>
        <v>0.68571428571428572</v>
      </c>
      <c r="K23" s="17">
        <f t="shared" si="0"/>
        <v>0.62857142857142856</v>
      </c>
      <c r="L23" s="17">
        <f t="shared" si="0"/>
        <v>0.62857142857142856</v>
      </c>
      <c r="M23" s="17">
        <f t="shared" si="0"/>
        <v>0.5714285714285714</v>
      </c>
      <c r="N23" s="17">
        <f t="shared" si="0"/>
        <v>0.51428571428571423</v>
      </c>
      <c r="O23" s="17">
        <f t="shared" si="0"/>
        <v>0.42857142857142855</v>
      </c>
      <c r="P23" s="17">
        <f t="shared" si="0"/>
        <v>0.25714285714285712</v>
      </c>
      <c r="R23" s="1">
        <f t="shared" ref="R23:R34" si="1">E23-E37</f>
        <v>0.330952380952381</v>
      </c>
    </row>
    <row r="24" spans="3:18" x14ac:dyDescent="0.25">
      <c r="C24">
        <v>1</v>
      </c>
      <c r="E24" s="17">
        <f>E6/$E$6</f>
        <v>1</v>
      </c>
      <c r="F24" s="17">
        <f t="shared" ref="F24:O24" si="2">F6/$E$6</f>
        <v>1</v>
      </c>
      <c r="G24" s="17">
        <f t="shared" si="2"/>
        <v>0.88888888888888884</v>
      </c>
      <c r="H24" s="17">
        <f t="shared" si="2"/>
        <v>0.83333333333333337</v>
      </c>
      <c r="I24" s="17">
        <f t="shared" si="2"/>
        <v>0.72222222222222221</v>
      </c>
      <c r="J24" s="17">
        <f t="shared" si="2"/>
        <v>0.72222222222222221</v>
      </c>
      <c r="K24" s="17">
        <f t="shared" si="2"/>
        <v>0.66666666666666663</v>
      </c>
      <c r="L24" s="17">
        <f t="shared" si="2"/>
        <v>0.61111111111111116</v>
      </c>
      <c r="M24" s="17">
        <f t="shared" si="2"/>
        <v>0.55555555555555558</v>
      </c>
      <c r="N24" s="17">
        <f t="shared" si="2"/>
        <v>0.5</v>
      </c>
      <c r="O24" s="17">
        <f t="shared" si="2"/>
        <v>0.5</v>
      </c>
      <c r="R24" s="1">
        <f t="shared" si="1"/>
        <v>0.27272727272727271</v>
      </c>
    </row>
    <row r="25" spans="3:18" x14ac:dyDescent="0.25">
      <c r="C25">
        <v>2</v>
      </c>
      <c r="E25" s="17">
        <f>E7/$E$7</f>
        <v>1</v>
      </c>
      <c r="F25" s="17">
        <f t="shared" ref="F25:N25" si="3">F7/$E$7</f>
        <v>1</v>
      </c>
      <c r="G25" s="17">
        <f t="shared" si="3"/>
        <v>0.95454545454545459</v>
      </c>
      <c r="H25" s="17">
        <f t="shared" si="3"/>
        <v>0.86363636363636365</v>
      </c>
      <c r="I25" s="17">
        <f t="shared" si="3"/>
        <v>0.77272727272727271</v>
      </c>
      <c r="J25" s="17">
        <f t="shared" si="3"/>
        <v>0.77272727272727271</v>
      </c>
      <c r="K25" s="17">
        <f t="shared" si="3"/>
        <v>0.68181818181818177</v>
      </c>
      <c r="L25" s="17">
        <f t="shared" si="3"/>
        <v>0.5</v>
      </c>
      <c r="M25" s="17">
        <f t="shared" si="3"/>
        <v>0.45454545454545453</v>
      </c>
      <c r="N25" s="17">
        <f t="shared" si="3"/>
        <v>0.40909090909090912</v>
      </c>
      <c r="R25" s="1">
        <f t="shared" si="1"/>
        <v>0.25909090909090915</v>
      </c>
    </row>
    <row r="26" spans="3:18" x14ac:dyDescent="0.25">
      <c r="C26">
        <v>3</v>
      </c>
      <c r="E26" s="17">
        <f>E8/$E$8</f>
        <v>1</v>
      </c>
      <c r="F26" s="17">
        <f t="shared" ref="F26:M26" si="4">F8/$E$8</f>
        <v>1</v>
      </c>
      <c r="G26" s="17">
        <f t="shared" si="4"/>
        <v>0.95238095238095233</v>
      </c>
      <c r="H26" s="17">
        <f t="shared" si="4"/>
        <v>0.8571428571428571</v>
      </c>
      <c r="I26" s="17">
        <f t="shared" si="4"/>
        <v>0.80952380952380953</v>
      </c>
      <c r="J26" s="17">
        <f t="shared" si="4"/>
        <v>0.76190476190476186</v>
      </c>
      <c r="K26" s="17">
        <f t="shared" si="4"/>
        <v>0.66666666666666663</v>
      </c>
      <c r="L26" s="17">
        <f t="shared" si="4"/>
        <v>0.42857142857142855</v>
      </c>
      <c r="M26" s="17">
        <f t="shared" si="4"/>
        <v>0.42857142857142855</v>
      </c>
      <c r="R26" s="1">
        <f t="shared" si="1"/>
        <v>0.23280423280423268</v>
      </c>
    </row>
    <row r="27" spans="3:18" x14ac:dyDescent="0.25">
      <c r="C27">
        <v>4</v>
      </c>
      <c r="E27" s="17">
        <f>E9/$E$9</f>
        <v>1</v>
      </c>
      <c r="F27" s="17">
        <f t="shared" ref="F27:L27" si="5">F9/$E$9</f>
        <v>1</v>
      </c>
      <c r="G27" s="17">
        <f t="shared" si="5"/>
        <v>0.96153846153846156</v>
      </c>
      <c r="H27" s="17">
        <f t="shared" si="5"/>
        <v>0.88461538461538458</v>
      </c>
      <c r="I27" s="17">
        <f t="shared" si="5"/>
        <v>0.73076923076923073</v>
      </c>
      <c r="J27" s="17">
        <f t="shared" si="5"/>
        <v>0.69230769230769229</v>
      </c>
      <c r="K27" s="17">
        <f t="shared" si="5"/>
        <v>0.65384615384615385</v>
      </c>
      <c r="L27" s="17">
        <f t="shared" si="5"/>
        <v>0.57692307692307687</v>
      </c>
      <c r="R27" s="1">
        <f t="shared" si="1"/>
        <v>0.1875</v>
      </c>
    </row>
    <row r="28" spans="3:18" x14ac:dyDescent="0.25">
      <c r="C28">
        <v>5</v>
      </c>
      <c r="E28" s="17">
        <f>E10/$E$10</f>
        <v>1</v>
      </c>
      <c r="F28" s="17">
        <f t="shared" ref="F28:K28" si="6">F10/$E$10</f>
        <v>1</v>
      </c>
      <c r="G28" s="17">
        <f t="shared" si="6"/>
        <v>0.95</v>
      </c>
      <c r="H28" s="17">
        <f t="shared" si="6"/>
        <v>0.95</v>
      </c>
      <c r="I28" s="17">
        <f t="shared" si="6"/>
        <v>0.95</v>
      </c>
      <c r="J28" s="17">
        <f t="shared" si="6"/>
        <v>0.8</v>
      </c>
      <c r="K28" s="17">
        <f t="shared" si="6"/>
        <v>0.7</v>
      </c>
      <c r="R28" s="1">
        <f t="shared" si="1"/>
        <v>9.2857142857142749E-2</v>
      </c>
    </row>
    <row r="29" spans="3:18" x14ac:dyDescent="0.25">
      <c r="C29">
        <v>6</v>
      </c>
      <c r="E29" s="17">
        <f>E11/$E$11</f>
        <v>1</v>
      </c>
      <c r="F29" s="17">
        <f t="shared" ref="F29:J29" si="7">F11/$E$11</f>
        <v>1</v>
      </c>
      <c r="G29" s="17">
        <f t="shared" si="7"/>
        <v>0.90909090909090906</v>
      </c>
      <c r="H29" s="17">
        <f t="shared" si="7"/>
        <v>0.90909090909090906</v>
      </c>
      <c r="I29" s="17">
        <f t="shared" si="7"/>
        <v>0.86363636363636365</v>
      </c>
      <c r="J29" s="17">
        <f t="shared" si="7"/>
        <v>0.81818181818181823</v>
      </c>
      <c r="R29" s="1">
        <f t="shared" si="1"/>
        <v>8.333333333333337E-2</v>
      </c>
    </row>
    <row r="30" spans="3:18" x14ac:dyDescent="0.25">
      <c r="C30">
        <v>7</v>
      </c>
      <c r="E30" s="17">
        <f>E12/$E$12</f>
        <v>1</v>
      </c>
      <c r="F30" s="17">
        <f t="shared" ref="F30:I30" si="8">F12/$E$12</f>
        <v>1</v>
      </c>
      <c r="G30" s="17">
        <f t="shared" si="8"/>
        <v>0.86363636363636365</v>
      </c>
      <c r="H30" s="17">
        <f t="shared" si="8"/>
        <v>0.77272727272727271</v>
      </c>
      <c r="I30" s="17">
        <f t="shared" si="8"/>
        <v>0.59090909090909094</v>
      </c>
      <c r="R30" s="1">
        <f t="shared" si="1"/>
        <v>0.15454545454545454</v>
      </c>
    </row>
    <row r="31" spans="3:18" x14ac:dyDescent="0.25">
      <c r="C31">
        <v>8</v>
      </c>
      <c r="E31" s="17">
        <f>E13/$E$13</f>
        <v>1</v>
      </c>
      <c r="F31" s="17">
        <f t="shared" ref="F31:H31" si="9">F13/$E$13</f>
        <v>1</v>
      </c>
      <c r="G31" s="17">
        <f t="shared" si="9"/>
        <v>1</v>
      </c>
      <c r="H31" s="17">
        <f t="shared" si="9"/>
        <v>0.89473684210526316</v>
      </c>
      <c r="R31" s="1">
        <f t="shared" si="1"/>
        <v>2.6315789473684181E-2</v>
      </c>
    </row>
    <row r="32" spans="3:18" x14ac:dyDescent="0.25">
      <c r="C32">
        <v>9</v>
      </c>
      <c r="E32" s="17">
        <f>E14/$E$14</f>
        <v>1</v>
      </c>
      <c r="F32" s="17">
        <f t="shared" ref="F32:G32" si="10">F14/$E$14</f>
        <v>1</v>
      </c>
      <c r="G32" s="17">
        <f t="shared" si="10"/>
        <v>1</v>
      </c>
      <c r="R32" s="1">
        <f t="shared" si="1"/>
        <v>0</v>
      </c>
    </row>
    <row r="33" spans="3:18" x14ac:dyDescent="0.25">
      <c r="C33">
        <v>10</v>
      </c>
      <c r="E33" s="17">
        <f>E15/$E$15</f>
        <v>1</v>
      </c>
      <c r="F33" s="17">
        <f>F15/$E$15</f>
        <v>1</v>
      </c>
      <c r="R33" s="1">
        <f t="shared" si="1"/>
        <v>0</v>
      </c>
    </row>
    <row r="34" spans="3:18" x14ac:dyDescent="0.25">
      <c r="C34">
        <v>11</v>
      </c>
      <c r="E34" s="17">
        <f t="shared" ref="E34" si="11">E16/E16</f>
        <v>1</v>
      </c>
      <c r="R34" s="1">
        <f t="shared" si="1"/>
        <v>0</v>
      </c>
    </row>
    <row r="37" spans="3:18" x14ac:dyDescent="0.25">
      <c r="D37" s="3" t="s">
        <v>9</v>
      </c>
      <c r="E37" s="1">
        <f t="shared" ref="E37:E48" si="12">AVERAGE(E23:P23)</f>
        <v>0.669047619047619</v>
      </c>
    </row>
    <row r="38" spans="3:18" x14ac:dyDescent="0.25">
      <c r="D38" s="3" t="s">
        <v>10</v>
      </c>
      <c r="E38" s="1">
        <f t="shared" si="12"/>
        <v>0.72727272727272729</v>
      </c>
    </row>
    <row r="39" spans="3:18" x14ac:dyDescent="0.25">
      <c r="D39" s="3" t="s">
        <v>11</v>
      </c>
      <c r="E39" s="1">
        <f t="shared" si="12"/>
        <v>0.74090909090909085</v>
      </c>
    </row>
    <row r="40" spans="3:18" x14ac:dyDescent="0.25">
      <c r="D40" s="3" t="s">
        <v>12</v>
      </c>
      <c r="E40" s="1">
        <f t="shared" si="12"/>
        <v>0.76719576719576732</v>
      </c>
    </row>
    <row r="41" spans="3:18" x14ac:dyDescent="0.25">
      <c r="D41" s="3" t="s">
        <v>13</v>
      </c>
      <c r="E41" s="1">
        <f t="shared" si="12"/>
        <v>0.8125</v>
      </c>
    </row>
    <row r="42" spans="3:18" x14ac:dyDescent="0.25">
      <c r="D42" s="3" t="s">
        <v>14</v>
      </c>
      <c r="E42" s="1">
        <f t="shared" si="12"/>
        <v>0.90714285714285725</v>
      </c>
    </row>
    <row r="43" spans="3:18" x14ac:dyDescent="0.25">
      <c r="D43" s="3" t="s">
        <v>15</v>
      </c>
      <c r="E43" s="1">
        <f t="shared" si="12"/>
        <v>0.91666666666666663</v>
      </c>
    </row>
    <row r="44" spans="3:18" x14ac:dyDescent="0.25">
      <c r="D44" s="3" t="s">
        <v>16</v>
      </c>
      <c r="E44" s="1">
        <f t="shared" si="12"/>
        <v>0.84545454545454546</v>
      </c>
    </row>
    <row r="45" spans="3:18" x14ac:dyDescent="0.25">
      <c r="D45" s="3" t="s">
        <v>17</v>
      </c>
      <c r="E45" s="1">
        <f t="shared" si="12"/>
        <v>0.97368421052631582</v>
      </c>
    </row>
    <row r="46" spans="3:18" x14ac:dyDescent="0.25">
      <c r="D46" s="3" t="s">
        <v>18</v>
      </c>
      <c r="E46" s="1">
        <f t="shared" si="12"/>
        <v>1</v>
      </c>
    </row>
    <row r="47" spans="3:18" x14ac:dyDescent="0.25">
      <c r="D47" s="3" t="s">
        <v>19</v>
      </c>
      <c r="E47" s="1">
        <f t="shared" si="12"/>
        <v>1</v>
      </c>
    </row>
    <row r="48" spans="3:18" x14ac:dyDescent="0.25">
      <c r="D48" s="3" t="s">
        <v>20</v>
      </c>
      <c r="E48" s="1">
        <f t="shared" si="12"/>
        <v>1</v>
      </c>
    </row>
    <row r="49" spans="5:5" x14ac:dyDescent="0.25">
      <c r="E49" s="16"/>
    </row>
  </sheetData>
  <pageMargins left="0.7" right="0.7" top="0.75" bottom="0.75" header="0.3" footer="0.3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F4874F-6339-4244-9A25-5777F2DCC084}">
  <dimension ref="B2:N13"/>
  <sheetViews>
    <sheetView topLeftCell="F1" zoomScale="80" zoomScaleNormal="80" workbookViewId="0">
      <selection activeCell="H36" sqref="H36"/>
    </sheetView>
  </sheetViews>
  <sheetFormatPr defaultRowHeight="15" x14ac:dyDescent="0.25"/>
  <cols>
    <col min="3" max="3" width="32.28515625" customWidth="1"/>
    <col min="4" max="4" width="32.42578125" customWidth="1"/>
    <col min="5" max="5" width="34.42578125" customWidth="1"/>
    <col min="6" max="6" width="34.85546875" customWidth="1"/>
    <col min="7" max="7" width="31.7109375" customWidth="1"/>
    <col min="8" max="8" width="32" customWidth="1"/>
    <col min="9" max="9" width="33.28515625" customWidth="1"/>
    <col min="10" max="10" width="32.140625" customWidth="1"/>
    <col min="11" max="11" width="31" customWidth="1"/>
    <col min="12" max="12" width="31.42578125" customWidth="1"/>
    <col min="13" max="13" width="38.140625" customWidth="1"/>
    <col min="14" max="14" width="37" customWidth="1"/>
    <col min="16" max="16" width="30.5703125" customWidth="1"/>
  </cols>
  <sheetData>
    <row r="2" spans="2:14" x14ac:dyDescent="0.25">
      <c r="B2">
        <v>1</v>
      </c>
      <c r="C2" t="s">
        <v>33</v>
      </c>
      <c r="D2" t="s">
        <v>34</v>
      </c>
      <c r="E2" t="s">
        <v>35</v>
      </c>
      <c r="F2" t="s">
        <v>36</v>
      </c>
      <c r="G2" t="s">
        <v>37</v>
      </c>
      <c r="H2" t="s">
        <v>38</v>
      </c>
      <c r="I2" t="s">
        <v>39</v>
      </c>
      <c r="J2" t="s">
        <v>40</v>
      </c>
      <c r="K2" t="s">
        <v>41</v>
      </c>
      <c r="L2" t="s">
        <v>42</v>
      </c>
      <c r="M2" t="s">
        <v>43</v>
      </c>
      <c r="N2" t="s">
        <v>44</v>
      </c>
    </row>
    <row r="3" spans="2:14" x14ac:dyDescent="0.25">
      <c r="B3">
        <v>2</v>
      </c>
      <c r="C3" t="s">
        <v>45</v>
      </c>
      <c r="D3" t="s">
        <v>56</v>
      </c>
      <c r="E3" t="s">
        <v>57</v>
      </c>
      <c r="F3" t="s">
        <v>36</v>
      </c>
      <c r="G3" t="s">
        <v>37</v>
      </c>
      <c r="H3" t="s">
        <v>38</v>
      </c>
      <c r="I3" t="s">
        <v>39</v>
      </c>
      <c r="J3" t="s">
        <v>40</v>
      </c>
      <c r="K3" t="s">
        <v>41</v>
      </c>
      <c r="L3" t="s">
        <v>42</v>
      </c>
      <c r="M3" t="s">
        <v>61</v>
      </c>
      <c r="N3" s="8" t="s">
        <v>66</v>
      </c>
    </row>
    <row r="4" spans="2:14" x14ac:dyDescent="0.25">
      <c r="B4">
        <v>3</v>
      </c>
      <c r="C4" t="s">
        <v>46</v>
      </c>
      <c r="D4" t="s">
        <v>60</v>
      </c>
      <c r="E4" t="s">
        <v>60</v>
      </c>
      <c r="F4" t="s">
        <v>60</v>
      </c>
      <c r="G4" t="s">
        <v>60</v>
      </c>
      <c r="H4" t="s">
        <v>60</v>
      </c>
      <c r="I4" t="s">
        <v>60</v>
      </c>
      <c r="J4" t="s">
        <v>60</v>
      </c>
      <c r="K4" t="s">
        <v>60</v>
      </c>
      <c r="L4" t="s">
        <v>60</v>
      </c>
      <c r="M4" s="8" t="s">
        <v>62</v>
      </c>
      <c r="N4" s="9" t="s">
        <v>67</v>
      </c>
    </row>
    <row r="5" spans="2:14" x14ac:dyDescent="0.25">
      <c r="B5">
        <v>4</v>
      </c>
      <c r="C5" t="s">
        <v>47</v>
      </c>
      <c r="D5" t="s">
        <v>47</v>
      </c>
      <c r="E5" t="s">
        <v>47</v>
      </c>
      <c r="F5" t="s">
        <v>47</v>
      </c>
      <c r="G5" t="s">
        <v>47</v>
      </c>
      <c r="H5" t="s">
        <v>47</v>
      </c>
      <c r="I5" t="s">
        <v>47</v>
      </c>
      <c r="J5" t="s">
        <v>47</v>
      </c>
      <c r="K5" t="s">
        <v>47</v>
      </c>
      <c r="L5" s="8" t="s">
        <v>72</v>
      </c>
      <c r="M5" s="9" t="s">
        <v>71</v>
      </c>
      <c r="N5" s="9" t="s">
        <v>69</v>
      </c>
    </row>
    <row r="6" spans="2:14" x14ac:dyDescent="0.25">
      <c r="B6">
        <v>5</v>
      </c>
      <c r="C6" t="s">
        <v>48</v>
      </c>
      <c r="D6" t="s">
        <v>48</v>
      </c>
      <c r="E6" t="s">
        <v>48</v>
      </c>
      <c r="F6" t="s">
        <v>48</v>
      </c>
      <c r="G6" t="s">
        <v>48</v>
      </c>
      <c r="H6" t="s">
        <v>48</v>
      </c>
      <c r="I6" t="s">
        <v>48</v>
      </c>
      <c r="J6" t="s">
        <v>48</v>
      </c>
      <c r="K6" s="8"/>
      <c r="L6" s="9"/>
      <c r="M6" s="9"/>
      <c r="N6" s="9" t="s">
        <v>70</v>
      </c>
    </row>
    <row r="7" spans="2:14" x14ac:dyDescent="0.25">
      <c r="B7">
        <v>6</v>
      </c>
      <c r="C7" t="s">
        <v>49</v>
      </c>
      <c r="D7" t="s">
        <v>49</v>
      </c>
      <c r="E7" t="s">
        <v>49</v>
      </c>
      <c r="F7" t="s">
        <v>49</v>
      </c>
      <c r="G7" t="s">
        <v>49</v>
      </c>
      <c r="H7" t="s">
        <v>49</v>
      </c>
      <c r="I7" t="s">
        <v>49</v>
      </c>
      <c r="J7" s="8"/>
      <c r="K7" s="9"/>
      <c r="L7" s="9"/>
      <c r="M7" s="9"/>
      <c r="N7" s="9"/>
    </row>
    <row r="8" spans="2:14" x14ac:dyDescent="0.25">
      <c r="B8">
        <v>7</v>
      </c>
      <c r="C8" t="s">
        <v>50</v>
      </c>
      <c r="D8" t="s">
        <v>50</v>
      </c>
      <c r="E8" t="s">
        <v>50</v>
      </c>
      <c r="F8" t="s">
        <v>50</v>
      </c>
      <c r="G8" t="s">
        <v>50</v>
      </c>
      <c r="H8" t="s">
        <v>50</v>
      </c>
      <c r="I8" s="8"/>
      <c r="J8" s="9"/>
      <c r="K8" s="9"/>
      <c r="L8" s="9"/>
      <c r="M8" s="9"/>
      <c r="N8" s="9"/>
    </row>
    <row r="9" spans="2:14" x14ac:dyDescent="0.25">
      <c r="B9">
        <v>8</v>
      </c>
      <c r="C9" t="s">
        <v>51</v>
      </c>
      <c r="D9" t="s">
        <v>51</v>
      </c>
      <c r="E9" t="s">
        <v>51</v>
      </c>
      <c r="F9" t="s">
        <v>51</v>
      </c>
      <c r="G9" t="s">
        <v>51</v>
      </c>
      <c r="H9" s="8"/>
      <c r="I9" s="9"/>
      <c r="J9" s="9"/>
      <c r="K9" s="9"/>
      <c r="L9" s="9"/>
      <c r="M9" s="9"/>
      <c r="N9" s="9"/>
    </row>
    <row r="10" spans="2:14" x14ac:dyDescent="0.25">
      <c r="B10">
        <v>9</v>
      </c>
      <c r="C10" t="s">
        <v>52</v>
      </c>
      <c r="D10" t="s">
        <v>52</v>
      </c>
      <c r="E10" t="s">
        <v>52</v>
      </c>
      <c r="F10" t="s">
        <v>52</v>
      </c>
      <c r="G10" s="8"/>
      <c r="H10" s="9"/>
      <c r="I10" s="9"/>
      <c r="J10" s="9"/>
      <c r="K10" s="9"/>
      <c r="L10" s="9"/>
      <c r="M10" s="9"/>
      <c r="N10" s="9"/>
    </row>
    <row r="11" spans="2:14" x14ac:dyDescent="0.25">
      <c r="B11">
        <v>10</v>
      </c>
      <c r="C11" t="s">
        <v>53</v>
      </c>
      <c r="D11" t="s">
        <v>53</v>
      </c>
      <c r="E11" t="s">
        <v>53</v>
      </c>
      <c r="F11" s="8"/>
      <c r="G11" s="9"/>
      <c r="H11" s="9"/>
      <c r="I11" s="9"/>
      <c r="J11" s="9"/>
      <c r="K11" s="9"/>
      <c r="L11" s="9"/>
      <c r="M11" s="9"/>
      <c r="N11" s="9"/>
    </row>
    <row r="12" spans="2:14" x14ac:dyDescent="0.25">
      <c r="B12">
        <v>11</v>
      </c>
      <c r="C12" t="s">
        <v>54</v>
      </c>
      <c r="D12" t="s">
        <v>65</v>
      </c>
      <c r="E12" s="8" t="s">
        <v>58</v>
      </c>
      <c r="F12" s="9" t="s">
        <v>75</v>
      </c>
      <c r="G12" s="9" t="s">
        <v>76</v>
      </c>
      <c r="H12" s="9" t="s">
        <v>77</v>
      </c>
      <c r="I12" s="9" t="s">
        <v>78</v>
      </c>
      <c r="J12" s="9" t="s">
        <v>79</v>
      </c>
      <c r="K12" s="9" t="s">
        <v>80</v>
      </c>
      <c r="L12" s="9" t="s">
        <v>64</v>
      </c>
      <c r="M12" s="9" t="s">
        <v>63</v>
      </c>
      <c r="N12" s="9" t="s">
        <v>68</v>
      </c>
    </row>
    <row r="13" spans="2:14" x14ac:dyDescent="0.25">
      <c r="B13">
        <v>12</v>
      </c>
      <c r="C13" t="s">
        <v>55</v>
      </c>
      <c r="D13" s="11" t="s">
        <v>73</v>
      </c>
      <c r="E13" s="10" t="s">
        <v>59</v>
      </c>
      <c r="F13" s="10" t="s">
        <v>74</v>
      </c>
      <c r="G13" s="10" t="s">
        <v>55</v>
      </c>
      <c r="H13" s="10" t="s">
        <v>55</v>
      </c>
      <c r="I13" s="10" t="s">
        <v>55</v>
      </c>
      <c r="J13" s="10" t="s">
        <v>55</v>
      </c>
      <c r="K13" s="10" t="s">
        <v>55</v>
      </c>
      <c r="L13" s="10" t="s">
        <v>55</v>
      </c>
      <c r="M13" s="10" t="s">
        <v>55</v>
      </c>
      <c r="N13" s="10" t="s">
        <v>55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3A74E5-D104-4F65-B083-00A08CA92FF5}">
  <dimension ref="A1:Q10"/>
  <sheetViews>
    <sheetView topLeftCell="A7" workbookViewId="0">
      <selection activeCell="K11" sqref="K11"/>
    </sheetView>
  </sheetViews>
  <sheetFormatPr defaultRowHeight="15" x14ac:dyDescent="0.25"/>
  <cols>
    <col min="8" max="8" width="15.28515625" customWidth="1"/>
    <col min="11" max="11" width="14.85546875" customWidth="1"/>
    <col min="15" max="15" width="12" bestFit="1" customWidth="1"/>
  </cols>
  <sheetData>
    <row r="1" spans="1:17" x14ac:dyDescent="0.25">
      <c r="A1" s="4" t="s">
        <v>5</v>
      </c>
      <c r="B1" s="4">
        <v>1</v>
      </c>
      <c r="C1" s="4">
        <v>2</v>
      </c>
      <c r="D1" s="4">
        <v>3</v>
      </c>
      <c r="E1" s="4">
        <v>4</v>
      </c>
      <c r="F1" s="4">
        <v>5</v>
      </c>
      <c r="H1" s="6">
        <f>K2/0.62</f>
        <v>43596.774193548386</v>
      </c>
      <c r="J1" s="4" t="s">
        <v>5</v>
      </c>
      <c r="K1" s="2" t="s">
        <v>6</v>
      </c>
    </row>
    <row r="2" spans="1:17" x14ac:dyDescent="0.25">
      <c r="A2" s="4" t="s">
        <v>0</v>
      </c>
      <c r="B2" s="4">
        <f>K2/$H$1</f>
        <v>0.62</v>
      </c>
      <c r="C2" s="4"/>
      <c r="D2" s="4"/>
      <c r="E2" s="4"/>
      <c r="F2" s="4"/>
      <c r="J2" s="4" t="s">
        <v>0</v>
      </c>
      <c r="K2" s="5">
        <v>27030</v>
      </c>
    </row>
    <row r="3" spans="1:17" x14ac:dyDescent="0.25">
      <c r="A3" s="4" t="s">
        <v>1</v>
      </c>
      <c r="B3" s="4">
        <f t="shared" ref="B3:B6" si="0">K3/$H$1</f>
        <v>1.0446873843877174</v>
      </c>
      <c r="C3" s="4"/>
      <c r="D3" s="4"/>
      <c r="E3" s="4"/>
      <c r="F3" s="4"/>
      <c r="J3" s="4" t="s">
        <v>1</v>
      </c>
      <c r="K3" s="5">
        <v>45545</v>
      </c>
      <c r="Q3">
        <f>K2/H1</f>
        <v>0.62</v>
      </c>
    </row>
    <row r="4" spans="1:17" x14ac:dyDescent="0.25">
      <c r="A4" s="4" t="s">
        <v>2</v>
      </c>
      <c r="B4" s="4">
        <f t="shared" si="0"/>
        <v>0.74065112837587865</v>
      </c>
      <c r="C4" s="4"/>
      <c r="D4" s="4"/>
      <c r="E4" s="4"/>
      <c r="F4" s="4"/>
      <c r="J4" s="4" t="s">
        <v>2</v>
      </c>
      <c r="K4" s="5">
        <v>32290</v>
      </c>
    </row>
    <row r="5" spans="1:17" x14ac:dyDescent="0.25">
      <c r="A5" s="4" t="s">
        <v>3</v>
      </c>
      <c r="B5" s="4">
        <f t="shared" si="0"/>
        <v>0.83492415834258238</v>
      </c>
      <c r="C5" s="4"/>
      <c r="D5" s="4"/>
      <c r="E5" s="4"/>
      <c r="F5" s="4"/>
      <c r="J5" s="4" t="s">
        <v>3</v>
      </c>
      <c r="K5" s="5">
        <v>36400</v>
      </c>
    </row>
    <row r="6" spans="1:17" x14ac:dyDescent="0.25">
      <c r="A6" s="4" t="s">
        <v>4</v>
      </c>
      <c r="B6" s="4">
        <f t="shared" si="0"/>
        <v>0.91011320754716984</v>
      </c>
      <c r="C6" s="4"/>
      <c r="D6" s="4"/>
      <c r="E6" s="4"/>
      <c r="F6" s="4"/>
      <c r="J6" s="4" t="s">
        <v>4</v>
      </c>
      <c r="K6" s="5">
        <v>39678</v>
      </c>
    </row>
    <row r="10" spans="1:17" x14ac:dyDescent="0.25">
      <c r="K10">
        <f>K2/K3</f>
        <v>0.59347897683609618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Delovni listi</vt:lpstr>
      </vt:variant>
      <vt:variant>
        <vt:i4>3</vt:i4>
      </vt:variant>
    </vt:vector>
  </HeadingPairs>
  <TitlesOfParts>
    <vt:vector size="3" baseType="lpstr">
      <vt:lpstr>kohorte</vt:lpstr>
      <vt:lpstr>List4</vt:lpstr>
      <vt:lpstr>List2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Janez Černilec</dc:creator>
  <cp:lastModifiedBy>Janez Černilec</cp:lastModifiedBy>
  <dcterms:created xsi:type="dcterms:W3CDTF">2022-02-06T09:40:13Z</dcterms:created>
  <dcterms:modified xsi:type="dcterms:W3CDTF">2022-02-10T03:22:06Z</dcterms:modified>
</cp:coreProperties>
</file>