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2"/>
  <workbookPr/>
  <mc:AlternateContent xmlns:mc="http://schemas.openxmlformats.org/markup-compatibility/2006">
    <mc:Choice Requires="x15">
      <x15ac:absPath xmlns:x15ac="http://schemas.microsoft.com/office/spreadsheetml/2010/11/ac" url="C:\Users\Jano\Desktop\"/>
    </mc:Choice>
  </mc:AlternateContent>
  <xr:revisionPtr revIDLastSave="0" documentId="13_ncr:1_{340D0326-A841-4F85-8063-60F103A5D88A}" xr6:coauthVersionLast="36" xr6:coauthVersionMax="36" xr10:uidLastSave="{00000000-0000-0000-0000-000000000000}"/>
  <bookViews>
    <workbookView xWindow="0" yWindow="0" windowWidth="28800" windowHeight="13425" xr2:uid="{00000000-000D-0000-FFFF-FFFF00000000}"/>
  </bookViews>
  <sheets>
    <sheet name="maloprodajna_kalkulacija" sheetId="1" r:id="rId1"/>
    <sheet name="Preračunane stopnje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6" i="1" l="1"/>
  <c r="E3" i="2" l="1"/>
  <c r="C6" i="2" l="1"/>
  <c r="D6" i="2" s="1"/>
  <c r="E6" i="2" s="1"/>
  <c r="C7" i="2"/>
  <c r="D7" i="2" s="1"/>
  <c r="E7" i="2" s="1"/>
  <c r="C8" i="2"/>
  <c r="D8" i="2" s="1"/>
  <c r="E8" i="2" s="1"/>
  <c r="C9" i="2"/>
  <c r="D9" i="2" s="1"/>
  <c r="E9" i="2" s="1"/>
  <c r="C5" i="2"/>
  <c r="D5" i="2" s="1"/>
  <c r="E5" i="2" s="1"/>
  <c r="C4" i="2"/>
  <c r="D4" i="2" s="1"/>
  <c r="E4" i="2" s="1"/>
  <c r="C2" i="2"/>
  <c r="D2" i="2" s="1"/>
  <c r="E2" i="2" s="1"/>
  <c r="F2" i="2" l="1"/>
  <c r="G2" i="2"/>
</calcChain>
</file>

<file path=xl/sharedStrings.xml><?xml version="1.0" encoding="utf-8"?>
<sst xmlns="http://schemas.openxmlformats.org/spreadsheetml/2006/main" count="134" uniqueCount="77">
  <si>
    <t>Opomba: Stopnje DDV-ja v nekaterih primerih ne bodo določene, zato jih moraš na osnovi že pridobljenega znanja</t>
  </si>
  <si>
    <t>in vrste blaga določiti sam. Stroški nabave (kakršnikoli že) so obračunani z 22 % DDV-jem.</t>
  </si>
  <si>
    <t>RETROGRADNE (OBRATNE) KALKULACIJE</t>
  </si>
  <si>
    <t>Razlika v ceni znaša 40 % in DDV, ki ga zaračunajo kupcem 22 %.</t>
  </si>
  <si>
    <t>Naredi retrogradno (obratno) kalkulacijo</t>
  </si>
  <si>
    <t>PRODANA KOLIČINA V KOS</t>
  </si>
  <si>
    <t>ZAČETEK, KER GRE ZA RETROGRADNO (OBRNJENO) KALKULACIJO</t>
  </si>
  <si>
    <t>PRODANA KOLIČIN V KOS</t>
  </si>
  <si>
    <t xml:space="preserve">                ZAČETEK, KER GRE ZA RETROGRADNO (OBRNJENO) KALKULACIJO</t>
  </si>
  <si>
    <t>Za pokritje stroškov prodaje in vračunan dobiček si zaračunajo 30% RVC.</t>
  </si>
  <si>
    <t>Nadaljevanje:</t>
  </si>
  <si>
    <t>Da bi povečali prodajo parfumov, so se odločili za akcijo, s katero so maloprodajno ceno znižali za 15 %.</t>
  </si>
  <si>
    <t>Izračunaj, kakšna bo "akcijska" cena in koliko bi zaslužili, če bi prodali vse, kar imajo še na zalogi, in sicer 80 kosov?</t>
  </si>
  <si>
    <t xml:space="preserve">Za pokritje stroškov prodaje si trgovina zaračuna 40% razlike v ceni. </t>
  </si>
  <si>
    <t>Sestavi retrogradno kalkulacijo, s katero boš ugotovil, koliko znaša nabavna vrednost prodanih torbic, saj je za</t>
  </si>
  <si>
    <t>podjetje pomembna informacija z vidika uspešnosti poslovanja.</t>
  </si>
  <si>
    <t>Zap. št.</t>
  </si>
  <si>
    <t>Postavka</t>
  </si>
  <si>
    <t>Vrednost v EUR</t>
  </si>
  <si>
    <t>Procent</t>
  </si>
  <si>
    <t>xxxxxxxxxxxx</t>
  </si>
  <si>
    <t>xxxxxxxxxxxxx</t>
  </si>
  <si>
    <t>XXXXXXXXXX</t>
  </si>
  <si>
    <t>XXXXXXXXXXXX</t>
  </si>
  <si>
    <r>
      <t xml:space="preserve">MALOPRODAJNA VREDNOST (MPV) </t>
    </r>
    <r>
      <rPr>
        <b/>
        <sz val="11"/>
        <color rgb="FFFF0000"/>
        <rFont val="Calibri"/>
        <family val="2"/>
        <charset val="238"/>
        <scheme val="minor"/>
      </rPr>
      <t>6*7</t>
    </r>
  </si>
  <si>
    <r>
      <t xml:space="preserve">PRODAJNA VREDNOST (PV) </t>
    </r>
    <r>
      <rPr>
        <b/>
        <sz val="11"/>
        <color rgb="FFFF0000"/>
        <rFont val="Calibri"/>
        <family val="2"/>
        <charset val="238"/>
        <scheme val="minor"/>
      </rPr>
      <t>5-4</t>
    </r>
  </si>
  <si>
    <t xml:space="preserve">Koliko jih imajo še na zalogi in koliko znaša marža na osnovi te prodaje, boš izvedel na osnovi retrogradne (obratne) kalkulacije. </t>
  </si>
  <si>
    <t>XXXXXXXXXXX</t>
  </si>
  <si>
    <t>Količina v kos</t>
  </si>
  <si>
    <t>xxxxxxxxxxx</t>
  </si>
  <si>
    <t>xxxxxxxxxxxxxxx</t>
  </si>
  <si>
    <t>Osnova</t>
  </si>
  <si>
    <t>Znesek</t>
  </si>
  <si>
    <t>Znesek z DDV</t>
  </si>
  <si>
    <t>Preračunana stopnja v %</t>
  </si>
  <si>
    <r>
      <t xml:space="preserve">ZNESEK 40% RAZLIKA V CENI </t>
    </r>
    <r>
      <rPr>
        <b/>
        <sz val="11"/>
        <color rgb="FFFF0000"/>
        <rFont val="Calibri"/>
        <family val="2"/>
        <charset val="238"/>
        <scheme val="minor"/>
      </rPr>
      <t>3*2</t>
    </r>
  </si>
  <si>
    <r>
      <t xml:space="preserve">Znesek 22 % DDV </t>
    </r>
    <r>
      <rPr>
        <b/>
        <sz val="11"/>
        <color rgb="FFFF0000"/>
        <rFont val="Calibri"/>
        <family val="2"/>
        <charset val="238"/>
        <scheme val="minor"/>
      </rPr>
      <t>5*4</t>
    </r>
  </si>
  <si>
    <r>
      <t xml:space="preserve">PRODAJNA VREDNOST (PV) </t>
    </r>
    <r>
      <rPr>
        <b/>
        <sz val="11"/>
        <color rgb="FFFF0000"/>
        <rFont val="Calibri"/>
        <family val="2"/>
        <charset val="238"/>
        <scheme val="minor"/>
      </rPr>
      <t>6-5</t>
    </r>
  </si>
  <si>
    <r>
      <t xml:space="preserve">NABAVNA VREDNOST (NV) </t>
    </r>
    <r>
      <rPr>
        <b/>
        <sz val="11"/>
        <color rgb="FFFF0000"/>
        <rFont val="Calibri"/>
        <family val="2"/>
        <charset val="238"/>
        <scheme val="minor"/>
      </rPr>
      <t>4-3</t>
    </r>
  </si>
  <si>
    <r>
      <t xml:space="preserve">NABAVNA VREDNOST (NV) </t>
    </r>
    <r>
      <rPr>
        <b/>
        <sz val="11"/>
        <color rgb="FFFF0000"/>
        <rFont val="Calibri"/>
        <family val="2"/>
        <charset val="238"/>
        <scheme val="minor"/>
      </rPr>
      <t>3-2</t>
    </r>
  </si>
  <si>
    <r>
      <t xml:space="preserve">MALOPRODAJNA VREDNOST (MPV) </t>
    </r>
    <r>
      <rPr>
        <b/>
        <sz val="11"/>
        <color rgb="FFFF0000"/>
        <rFont val="Calibri"/>
        <family val="2"/>
        <charset val="238"/>
        <scheme val="minor"/>
      </rPr>
      <t>7*1</t>
    </r>
  </si>
  <si>
    <t>XXXXXXXX</t>
  </si>
  <si>
    <r>
      <t xml:space="preserve">ZNESEK 22% DDV </t>
    </r>
    <r>
      <rPr>
        <b/>
        <sz val="11"/>
        <color rgb="FFFF0000"/>
        <rFont val="Calibri"/>
        <family val="2"/>
        <charset val="238"/>
        <scheme val="minor"/>
      </rPr>
      <t>5*6</t>
    </r>
  </si>
  <si>
    <r>
      <t xml:space="preserve">30% RVC ALI MARŽA </t>
    </r>
    <r>
      <rPr>
        <b/>
        <sz val="11"/>
        <color rgb="FFFF0000"/>
        <rFont val="Calibri"/>
        <family val="2"/>
        <charset val="238"/>
        <scheme val="minor"/>
      </rPr>
      <t>3*4</t>
    </r>
  </si>
  <si>
    <t>Kaj se zgodi, če znesek z DDV množimo z 22%</t>
  </si>
  <si>
    <t>Kaj se zgodi, če znesek z DDV množimo z 9,5%</t>
  </si>
  <si>
    <r>
      <t xml:space="preserve">ZNESEK 22 % DDV </t>
    </r>
    <r>
      <rPr>
        <b/>
        <sz val="11"/>
        <color rgb="FFFF0000"/>
        <rFont val="Calibri"/>
        <family val="2"/>
        <charset val="238"/>
        <scheme val="minor"/>
      </rPr>
      <t>5*4</t>
    </r>
  </si>
  <si>
    <r>
      <t>MALOPRODAJNA CENA (MPC) (</t>
    </r>
    <r>
      <rPr>
        <sz val="11"/>
        <color rgb="FFFF0000"/>
        <rFont val="Calibri"/>
        <family val="2"/>
        <charset val="238"/>
        <scheme val="minor"/>
      </rPr>
      <t>prepišite iz naloge</t>
    </r>
    <r>
      <rPr>
        <sz val="11"/>
        <color theme="1"/>
        <rFont val="Calibri"/>
        <family val="2"/>
        <charset val="238"/>
        <scheme val="minor"/>
      </rPr>
      <t>)</t>
    </r>
  </si>
  <si>
    <r>
      <t>PRODANA KOLIČINA V KOS (</t>
    </r>
    <r>
      <rPr>
        <sz val="11"/>
        <color rgb="FFFF0000"/>
        <rFont val="Calibri"/>
        <family val="2"/>
        <charset val="238"/>
        <scheme val="minor"/>
      </rPr>
      <t>prepišite iz naloge</t>
    </r>
    <r>
      <rPr>
        <sz val="11"/>
        <color theme="1"/>
        <rFont val="Calibri"/>
        <family val="2"/>
        <charset val="238"/>
        <scheme val="minor"/>
      </rPr>
      <t>)</t>
    </r>
  </si>
  <si>
    <r>
      <rPr>
        <b/>
        <sz val="11"/>
        <color theme="1"/>
        <rFont val="Calibri"/>
        <family val="2"/>
        <charset val="238"/>
        <scheme val="minor"/>
      </rPr>
      <t>1. naloga:</t>
    </r>
    <r>
      <rPr>
        <sz val="11"/>
        <color theme="1"/>
        <rFont val="Calibri"/>
        <family val="2"/>
        <charset val="238"/>
        <scheme val="minor"/>
      </rPr>
      <t xml:space="preserve"> Podjetje s športno opremo je prodalo v preteklem mesecu 45 čelad po ceni 86,10 EUR z 22 % DDV.</t>
    </r>
  </si>
  <si>
    <t>XXXXXXXXX</t>
  </si>
  <si>
    <r>
      <rPr>
        <b/>
        <sz val="11"/>
        <color theme="1"/>
        <rFont val="Calibri"/>
        <family val="2"/>
        <charset val="238"/>
        <scheme val="minor"/>
      </rPr>
      <t>2. naloga</t>
    </r>
    <r>
      <rPr>
        <sz val="11"/>
        <color theme="1"/>
        <rFont val="Calibri"/>
        <family val="2"/>
        <charset val="238"/>
        <scheme val="minor"/>
      </rPr>
      <t>: Parfumerija "Omamno dišeče" nabavi 120 parfumov znanega proizvajalca. Cena parfuma brez DDV-ja znaša</t>
    </r>
  </si>
  <si>
    <t>23,90 EUR.</t>
  </si>
  <si>
    <t>Parfumerija "Omamno dišeče" je v preteklem mesecu uspela prodati le 40 parfumov po redni ceni 39,21 EUR z 22 % DDV.</t>
  </si>
  <si>
    <t>XXXXXXXXXXXXXXXXX</t>
  </si>
  <si>
    <t>NABAVLJENA KOLIČINA V KOS</t>
  </si>
  <si>
    <t>Marža na osnovi prodaje znaša</t>
  </si>
  <si>
    <r>
      <t>MALOPRODAJNA CENA (MPC) (</t>
    </r>
    <r>
      <rPr>
        <b/>
        <sz val="11"/>
        <color rgb="FFFF0000"/>
        <rFont val="Calibri"/>
        <family val="2"/>
        <charset val="238"/>
        <scheme val="minor"/>
      </rPr>
      <t>prepišite iz naloge</t>
    </r>
    <r>
      <rPr>
        <sz val="11"/>
        <color theme="1"/>
        <rFont val="Calibri"/>
        <family val="2"/>
        <charset val="238"/>
        <scheme val="minor"/>
      </rPr>
      <t>)</t>
    </r>
  </si>
  <si>
    <r>
      <t>MALOPRODAJNA CENA BREZ 15% POPUSTA (</t>
    </r>
    <r>
      <rPr>
        <b/>
        <sz val="11"/>
        <color rgb="FFFF0000"/>
        <rFont val="Calibri"/>
        <family val="2"/>
        <charset val="238"/>
        <scheme val="minor"/>
      </rPr>
      <t>prepišite iz 2. naloge</t>
    </r>
    <r>
      <rPr>
        <sz val="11"/>
        <color theme="1"/>
        <rFont val="Calibri"/>
        <family val="2"/>
        <charset val="238"/>
        <scheme val="minor"/>
      </rPr>
      <t>)</t>
    </r>
  </si>
  <si>
    <r>
      <t xml:space="preserve">MALOPRODAJNA VREDNOST (MPV) </t>
    </r>
    <r>
      <rPr>
        <b/>
        <sz val="11"/>
        <color rgb="FFFF0000"/>
        <rFont val="Calibri"/>
        <family val="2"/>
        <charset val="238"/>
        <scheme val="minor"/>
      </rPr>
      <t>(prepišite iz naloge)</t>
    </r>
  </si>
  <si>
    <r>
      <t>ODVISNI STROŠKI NABAVE (OSN) Z DDV (</t>
    </r>
    <r>
      <rPr>
        <b/>
        <sz val="11"/>
        <color rgb="FFFF0000"/>
        <rFont val="Calibri"/>
        <family val="2"/>
        <charset val="238"/>
        <scheme val="minor"/>
      </rPr>
      <t>prepišite iz naloge</t>
    </r>
    <r>
      <rPr>
        <sz val="11"/>
        <color theme="1"/>
        <rFont val="Calibri"/>
        <family val="2"/>
        <charset val="238"/>
        <scheme val="minor"/>
      </rPr>
      <t>)</t>
    </r>
  </si>
  <si>
    <r>
      <rPr>
        <b/>
        <sz val="11"/>
        <color theme="1"/>
        <rFont val="Calibri"/>
        <family val="2"/>
        <charset val="238"/>
        <scheme val="minor"/>
      </rPr>
      <t>3. naloga:</t>
    </r>
    <r>
      <rPr>
        <sz val="11"/>
        <color theme="1"/>
        <rFont val="Calibri"/>
        <family val="2"/>
        <charset val="238"/>
        <scheme val="minor"/>
      </rPr>
      <t xml:space="preserve"> Trgovina "Big-beg" d.o.o. je ustvarila 6.071,41 EUR maloprodajne vrednosti, ker so prodali torbice z vračunanim 22 % DDV-jem.</t>
    </r>
  </si>
  <si>
    <t xml:space="preserve"> Stroški nabave z vračunanim DDV-jem znašajo po prejetem računu 120,00 EUR.</t>
  </si>
  <si>
    <r>
      <t xml:space="preserve">22% DDV </t>
    </r>
    <r>
      <rPr>
        <b/>
        <sz val="11"/>
        <color rgb="FFFF0000"/>
        <rFont val="Calibri"/>
        <family val="2"/>
        <charset val="238"/>
        <scheme val="minor"/>
      </rPr>
      <t>9*8</t>
    </r>
  </si>
  <si>
    <r>
      <t xml:space="preserve">PRODAJNA VREDNOST (PV) </t>
    </r>
    <r>
      <rPr>
        <b/>
        <sz val="11"/>
        <color rgb="FFFF0000"/>
        <rFont val="Calibri"/>
        <family val="2"/>
        <charset val="238"/>
        <scheme val="minor"/>
      </rPr>
      <t>9-8</t>
    </r>
  </si>
  <si>
    <r>
      <t xml:space="preserve">40% RVC ALI MARŽA </t>
    </r>
    <r>
      <rPr>
        <b/>
        <sz val="11"/>
        <color rgb="FFFF0000"/>
        <rFont val="Calibri"/>
        <family val="2"/>
        <charset val="238"/>
        <scheme val="minor"/>
      </rPr>
      <t>7*6</t>
    </r>
  </si>
  <si>
    <r>
      <t xml:space="preserve">ODVISNI STROŠKI NABAVE BREZ DDV </t>
    </r>
    <r>
      <rPr>
        <b/>
        <sz val="11"/>
        <color rgb="FFFF0000"/>
        <rFont val="Calibri"/>
        <family val="2"/>
        <charset val="238"/>
        <scheme val="minor"/>
      </rPr>
      <t>5-4</t>
    </r>
  </si>
  <si>
    <r>
      <t xml:space="preserve">NABAVNA VREDNOST (NV) </t>
    </r>
    <r>
      <rPr>
        <b/>
        <sz val="11"/>
        <color rgb="FFFF0000"/>
        <rFont val="Calibri"/>
        <family val="2"/>
        <charset val="238"/>
        <scheme val="minor"/>
      </rPr>
      <t>7-6</t>
    </r>
  </si>
  <si>
    <r>
      <t xml:space="preserve">ČISTA KUPNA VREDNOST (KV) </t>
    </r>
    <r>
      <rPr>
        <b/>
        <sz val="11"/>
        <color rgb="FFFF0000"/>
        <rFont val="Calibri"/>
        <family val="2"/>
        <charset val="238"/>
        <scheme val="minor"/>
      </rPr>
      <t>2-3</t>
    </r>
  </si>
  <si>
    <r>
      <t xml:space="preserve">PRODAJNA VREDNOST (PV) </t>
    </r>
    <r>
      <rPr>
        <b/>
        <sz val="11"/>
        <color rgb="FFFF0000"/>
        <rFont val="Calibri"/>
        <family val="2"/>
        <charset val="238"/>
        <scheme val="minor"/>
      </rPr>
      <t>8-7</t>
    </r>
  </si>
  <si>
    <r>
      <t xml:space="preserve">ZNESEK 30% RVC ALI MARŽA </t>
    </r>
    <r>
      <rPr>
        <b/>
        <sz val="11"/>
        <color rgb="FFFF0000"/>
        <rFont val="Calibri"/>
        <family val="2"/>
        <charset val="238"/>
        <scheme val="minor"/>
      </rPr>
      <t>6*5</t>
    </r>
  </si>
  <si>
    <r>
      <t xml:space="preserve">NABAVNA VREDNOST (NV) </t>
    </r>
    <r>
      <rPr>
        <b/>
        <sz val="11"/>
        <color rgb="FFFF0000"/>
        <rFont val="Calibri"/>
        <family val="2"/>
        <charset val="238"/>
        <scheme val="minor"/>
      </rPr>
      <t>6-5</t>
    </r>
  </si>
  <si>
    <r>
      <t xml:space="preserve">MALOPRODAJNA VREDNOST (MPV) </t>
    </r>
    <r>
      <rPr>
        <b/>
        <sz val="11"/>
        <color rgb="FFFF0000"/>
        <rFont val="Calibri"/>
        <family val="2"/>
        <charset val="238"/>
        <scheme val="minor"/>
      </rPr>
      <t>9*2</t>
    </r>
  </si>
  <si>
    <r>
      <t xml:space="preserve">Znesek 22% DDV </t>
    </r>
    <r>
      <rPr>
        <sz val="11"/>
        <color rgb="FFFF0000"/>
        <rFont val="Calibri"/>
        <family val="2"/>
        <charset val="238"/>
        <scheme val="minor"/>
      </rPr>
      <t>8</t>
    </r>
    <r>
      <rPr>
        <b/>
        <sz val="11"/>
        <color rgb="FFFF0000"/>
        <rFont val="Calibri"/>
        <family val="2"/>
        <charset val="238"/>
        <scheme val="minor"/>
      </rPr>
      <t>*7</t>
    </r>
  </si>
  <si>
    <r>
      <t xml:space="preserve">ZNESEK 15 % POPUSTA </t>
    </r>
    <r>
      <rPr>
        <b/>
        <sz val="11"/>
        <color rgb="FFFF0000"/>
        <rFont val="Calibri"/>
        <family val="2"/>
        <charset val="238"/>
        <scheme val="minor"/>
      </rPr>
      <t>9*8</t>
    </r>
  </si>
  <si>
    <r>
      <t xml:space="preserve">MALOPRODAJNA CENA S 15 % POPUSTOM </t>
    </r>
    <r>
      <rPr>
        <b/>
        <sz val="11"/>
        <color rgb="FFFF0000"/>
        <rFont val="Calibri"/>
        <family val="2"/>
        <charset val="238"/>
        <scheme val="minor"/>
      </rPr>
      <t>9-8</t>
    </r>
  </si>
  <si>
    <r>
      <t xml:space="preserve">ZALOGA V KOSIH </t>
    </r>
    <r>
      <rPr>
        <b/>
        <sz val="11"/>
        <color rgb="FFFF0000"/>
        <rFont val="Calibri"/>
        <family val="2"/>
        <charset val="238"/>
        <scheme val="minor"/>
      </rPr>
      <t>1-2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</si>
</sst>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\ &quot;€&quot;"/>
    <numFmt numFmtId="165" formatCode="0.0%"/>
    <numFmt numFmtId="166" formatCode="0.0000%"/>
    <numFmt numFmtId="167" formatCode="0.000"/>
  </numFmts>
  <fonts count="9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9" fontId="5" fillId="0" borderId="0" applyFont="0" applyFill="0" applyBorder="0" applyAlignment="0" applyProtection="0"/>
  </cellStyleXfs>
  <cellXfs count="64">
    <xf numFmtId="0" fontId="0" fillId="0" borderId="0" xfId="0"/>
    <xf numFmtId="0" fontId="3" fillId="0" borderId="0" xfId="0" applyFont="1"/>
    <xf numFmtId="0" fontId="0" fillId="0" borderId="1" xfId="0" applyBorder="1"/>
    <xf numFmtId="164" fontId="0" fillId="0" borderId="1" xfId="0" applyNumberFormat="1" applyBorder="1"/>
    <xf numFmtId="0" fontId="0" fillId="3" borderId="1" xfId="0" applyFill="1" applyBorder="1"/>
    <xf numFmtId="0" fontId="0" fillId="0" borderId="0" xfId="0" applyFill="1" applyBorder="1"/>
    <xf numFmtId="0" fontId="0" fillId="0" borderId="1" xfId="0" applyNumberFormat="1" applyBorder="1"/>
    <xf numFmtId="0" fontId="1" fillId="2" borderId="0" xfId="0" applyFont="1" applyFill="1"/>
    <xf numFmtId="164" fontId="0" fillId="0" borderId="0" xfId="0" applyNumberFormat="1" applyBorder="1"/>
    <xf numFmtId="0" fontId="1" fillId="0" borderId="0" xfId="0" applyFont="1" applyFill="1"/>
    <xf numFmtId="0" fontId="0" fillId="2" borderId="0" xfId="0" applyFill="1"/>
    <xf numFmtId="0" fontId="0" fillId="0" borderId="0" xfId="0" applyFill="1"/>
    <xf numFmtId="0" fontId="4" fillId="0" borderId="0" xfId="1" applyFill="1"/>
    <xf numFmtId="0" fontId="0" fillId="3" borderId="2" xfId="0" applyFill="1" applyBorder="1"/>
    <xf numFmtId="164" fontId="0" fillId="0" borderId="2" xfId="0" applyNumberFormat="1" applyBorder="1"/>
    <xf numFmtId="0" fontId="0" fillId="2" borderId="1" xfId="0" applyFill="1" applyBorder="1"/>
    <xf numFmtId="9" fontId="0" fillId="0" borderId="0" xfId="0" applyNumberFormat="1"/>
    <xf numFmtId="9" fontId="0" fillId="0" borderId="1" xfId="0" applyNumberFormat="1" applyBorder="1"/>
    <xf numFmtId="4" fontId="0" fillId="0" borderId="1" xfId="0" applyNumberFormat="1" applyBorder="1"/>
    <xf numFmtId="0" fontId="1" fillId="0" borderId="0" xfId="0" applyFont="1"/>
    <xf numFmtId="0" fontId="1" fillId="0" borderId="1" xfId="0" applyFont="1" applyFill="1" applyBorder="1"/>
    <xf numFmtId="0" fontId="0" fillId="0" borderId="0" xfId="0" applyBorder="1"/>
    <xf numFmtId="0" fontId="0" fillId="2" borderId="3" xfId="0" applyFill="1" applyBorder="1"/>
    <xf numFmtId="0" fontId="0" fillId="0" borderId="3" xfId="0" applyBorder="1"/>
    <xf numFmtId="9" fontId="0" fillId="0" borderId="3" xfId="0" applyNumberFormat="1" applyBorder="1"/>
    <xf numFmtId="166" fontId="0" fillId="0" borderId="3" xfId="0" applyNumberFormat="1" applyBorder="1"/>
    <xf numFmtId="0" fontId="1" fillId="2" borderId="0" xfId="0" applyFont="1" applyFill="1" applyBorder="1" applyAlignment="1">
      <alignment horizontal="center"/>
    </xf>
    <xf numFmtId="0" fontId="0" fillId="2" borderId="0" xfId="0" applyFill="1" applyBorder="1"/>
    <xf numFmtId="0" fontId="0" fillId="2" borderId="0" xfId="0" applyFill="1" applyAlignment="1">
      <alignment horizontal="center"/>
    </xf>
    <xf numFmtId="166" fontId="0" fillId="0" borderId="0" xfId="0" applyNumberFormat="1"/>
    <xf numFmtId="2" fontId="0" fillId="0" borderId="0" xfId="0" applyNumberFormat="1"/>
    <xf numFmtId="167" fontId="0" fillId="0" borderId="0" xfId="0" applyNumberFormat="1"/>
    <xf numFmtId="9" fontId="1" fillId="0" borderId="0" xfId="0" applyNumberFormat="1" applyFont="1" applyFill="1"/>
    <xf numFmtId="10" fontId="1" fillId="0" borderId="0" xfId="0" applyNumberFormat="1" applyFont="1" applyFill="1"/>
    <xf numFmtId="0" fontId="0" fillId="0" borderId="1" xfId="0" applyBorder="1" applyAlignment="1">
      <alignment horizontal="center"/>
    </xf>
    <xf numFmtId="9" fontId="0" fillId="0" borderId="1" xfId="0" applyNumberFormat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0" fontId="0" fillId="2" borderId="1" xfId="0" applyFill="1" applyBorder="1" applyAlignment="1">
      <alignment horizontal="center"/>
    </xf>
    <xf numFmtId="165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166" fontId="0" fillId="0" borderId="0" xfId="2" applyNumberFormat="1" applyFont="1" applyBorder="1" applyAlignment="1">
      <alignment horizontal="center"/>
    </xf>
    <xf numFmtId="166" fontId="0" fillId="4" borderId="1" xfId="2" applyNumberFormat="1" applyFont="1" applyFill="1" applyBorder="1" applyAlignment="1">
      <alignment horizontal="center"/>
    </xf>
    <xf numFmtId="0" fontId="7" fillId="0" borderId="1" xfId="0" applyFont="1" applyFill="1" applyBorder="1"/>
    <xf numFmtId="166" fontId="0" fillId="4" borderId="3" xfId="2" applyNumberFormat="1" applyFont="1" applyFill="1" applyBorder="1" applyAlignment="1">
      <alignment horizontal="center"/>
    </xf>
    <xf numFmtId="2" fontId="0" fillId="0" borderId="1" xfId="0" applyNumberFormat="1" applyBorder="1"/>
    <xf numFmtId="0" fontId="1" fillId="0" borderId="1" xfId="0" applyFont="1" applyBorder="1"/>
    <xf numFmtId="10" fontId="0" fillId="0" borderId="3" xfId="0" applyNumberFormat="1" applyBorder="1"/>
    <xf numFmtId="164" fontId="0" fillId="0" borderId="0" xfId="0" applyNumberFormat="1"/>
    <xf numFmtId="0" fontId="1" fillId="0" borderId="0" xfId="0" applyFont="1" applyBorder="1"/>
    <xf numFmtId="0" fontId="0" fillId="5" borderId="0" xfId="0" applyFill="1"/>
    <xf numFmtId="0" fontId="1" fillId="0" borderId="0" xfId="0" applyFont="1" applyFill="1" applyBorder="1"/>
    <xf numFmtId="164" fontId="0" fillId="0" borderId="0" xfId="0" applyNumberFormat="1" applyFill="1" applyBorder="1"/>
    <xf numFmtId="0" fontId="0" fillId="5" borderId="1" xfId="0" applyFill="1" applyBorder="1"/>
    <xf numFmtId="0" fontId="1" fillId="5" borderId="1" xfId="0" applyFont="1" applyFill="1" applyBorder="1"/>
    <xf numFmtId="0" fontId="0" fillId="0" borderId="1" xfId="0" applyFill="1" applyBorder="1"/>
    <xf numFmtId="0" fontId="0" fillId="3" borderId="0" xfId="0" applyFill="1"/>
    <xf numFmtId="164" fontId="8" fillId="6" borderId="0" xfId="0" applyNumberFormat="1" applyFont="1" applyFill="1" applyBorder="1"/>
    <xf numFmtId="164" fontId="0" fillId="0" borderId="1" xfId="0" applyNumberFormat="1" applyFill="1" applyBorder="1"/>
    <xf numFmtId="10" fontId="0" fillId="0" borderId="1" xfId="0" applyNumberFormat="1" applyFill="1" applyBorder="1"/>
    <xf numFmtId="10" fontId="7" fillId="0" borderId="1" xfId="0" applyNumberFormat="1" applyFont="1" applyFill="1" applyBorder="1"/>
    <xf numFmtId="9" fontId="7" fillId="0" borderId="1" xfId="0" applyNumberFormat="1" applyFont="1" applyFill="1" applyBorder="1"/>
    <xf numFmtId="10" fontId="0" fillId="0" borderId="1" xfId="0" applyNumberFormat="1" applyBorder="1"/>
    <xf numFmtId="0" fontId="8" fillId="6" borderId="0" xfId="0" applyFont="1" applyFill="1" applyBorder="1" applyAlignment="1">
      <alignment horizontal="right"/>
    </xf>
    <xf numFmtId="0" fontId="8" fillId="6" borderId="0" xfId="0" applyFont="1" applyFill="1" applyAlignment="1">
      <alignment horizontal="right"/>
    </xf>
  </cellXfs>
  <cellStyles count="3">
    <cellStyle name="Hiperpovezava" xfId="1" builtinId="8"/>
    <cellStyle name="Navadno" xfId="0" builtinId="0"/>
    <cellStyle name="Odstotek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62865</xdr:colOff>
      <xdr:row>16</xdr:row>
      <xdr:rowOff>15240</xdr:rowOff>
    </xdr:from>
    <xdr:to>
      <xdr:col>4</xdr:col>
      <xdr:colOff>581025</xdr:colOff>
      <xdr:row>16</xdr:row>
      <xdr:rowOff>167640</xdr:rowOff>
    </xdr:to>
    <xdr:sp macro="" textlink="">
      <xdr:nvSpPr>
        <xdr:cNvPr id="6" name="Leva puščica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6597015" y="3110865"/>
          <a:ext cx="518160" cy="1524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l-SI" sz="1100"/>
        </a:p>
      </xdr:txBody>
    </xdr:sp>
    <xdr:clientData/>
  </xdr:twoCellAnchor>
  <xdr:twoCellAnchor>
    <xdr:from>
      <xdr:col>5</xdr:col>
      <xdr:colOff>114300</xdr:colOff>
      <xdr:row>32</xdr:row>
      <xdr:rowOff>176894</xdr:rowOff>
    </xdr:from>
    <xdr:to>
      <xdr:col>5</xdr:col>
      <xdr:colOff>403860</xdr:colOff>
      <xdr:row>33</xdr:row>
      <xdr:rowOff>161925</xdr:rowOff>
    </xdr:to>
    <xdr:sp macro="" textlink="">
      <xdr:nvSpPr>
        <xdr:cNvPr id="7" name="Leva puščica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7667625" y="6320519"/>
          <a:ext cx="289560" cy="175531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l-SI" sz="1100"/>
        </a:p>
      </xdr:txBody>
    </xdr:sp>
    <xdr:clientData/>
  </xdr:twoCellAnchor>
  <xdr:twoCellAnchor>
    <xdr:from>
      <xdr:col>4</xdr:col>
      <xdr:colOff>53340</xdr:colOff>
      <xdr:row>12</xdr:row>
      <xdr:rowOff>167640</xdr:rowOff>
    </xdr:from>
    <xdr:to>
      <xdr:col>11</xdr:col>
      <xdr:colOff>434340</xdr:colOff>
      <xdr:row>14</xdr:row>
      <xdr:rowOff>76200</xdr:rowOff>
    </xdr:to>
    <xdr:grpSp>
      <xdr:nvGrpSpPr>
        <xdr:cNvPr id="3" name="Skupina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pSpPr/>
      </xdr:nvGrpSpPr>
      <xdr:grpSpPr>
        <a:xfrm>
          <a:off x="6911340" y="2501265"/>
          <a:ext cx="8286750" cy="289560"/>
          <a:chOff x="4960620" y="2773680"/>
          <a:chExt cx="8389620" cy="274320"/>
        </a:xfrm>
      </xdr:grpSpPr>
      <xdr:sp macro="" textlink="">
        <xdr:nvSpPr>
          <xdr:cNvPr id="2" name="PoljeZBesedilom 1">
            <a:extLst>
              <a:ext uri="{FF2B5EF4-FFF2-40B4-BE49-F238E27FC236}">
                <a16:creationId xmlns:a16="http://schemas.microsoft.com/office/drawing/2014/main" id="{00000000-0008-0000-0000-000002000000}"/>
              </a:ext>
            </a:extLst>
          </xdr:cNvPr>
          <xdr:cNvSpPr txBox="1"/>
        </xdr:nvSpPr>
        <xdr:spPr>
          <a:xfrm>
            <a:off x="5524500" y="2773680"/>
            <a:ext cx="7825740" cy="274320"/>
          </a:xfrm>
          <a:prstGeom prst="rect">
            <a:avLst/>
          </a:prstGeom>
          <a:solidFill>
            <a:schemeClr val="accent6">
              <a:lumMod val="20000"/>
              <a:lumOff val="80000"/>
            </a:schemeClr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sl-SI" sz="1100"/>
              <a:t>V stolpec Procent</a:t>
            </a:r>
            <a:r>
              <a:rPr lang="sl-SI" sz="1100" baseline="0"/>
              <a:t> zapišite znak (=) -&gt; </a:t>
            </a:r>
            <a:r>
              <a:rPr lang="sl-SI" sz="1100"/>
              <a:t>Kliknite</a:t>
            </a:r>
            <a:r>
              <a:rPr lang="sl-SI" sz="1100" baseline="0"/>
              <a:t> zavihek: Preračunane stopnje -&gt; z miško označite: oranžen stolpec -&gt; vrstica 22%</a:t>
            </a:r>
            <a:endParaRPr lang="sl-SI" sz="1100"/>
          </a:p>
        </xdr:txBody>
      </xdr:sp>
      <xdr:sp macro="" textlink="">
        <xdr:nvSpPr>
          <xdr:cNvPr id="8" name="Leva puščica 7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SpPr/>
        </xdr:nvSpPr>
        <xdr:spPr>
          <a:xfrm>
            <a:off x="4960620" y="2834640"/>
            <a:ext cx="518160" cy="152400"/>
          </a:xfrm>
          <a:prstGeom prst="leftArrow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sl-SI" sz="1100"/>
          </a:p>
        </xdr:txBody>
      </xdr:sp>
    </xdr:grpSp>
    <xdr:clientData/>
  </xdr:twoCellAnchor>
  <xdr:twoCellAnchor>
    <xdr:from>
      <xdr:col>4</xdr:col>
      <xdr:colOff>53340</xdr:colOff>
      <xdr:row>10</xdr:row>
      <xdr:rowOff>144780</xdr:rowOff>
    </xdr:from>
    <xdr:to>
      <xdr:col>11</xdr:col>
      <xdr:colOff>434340</xdr:colOff>
      <xdr:row>12</xdr:row>
      <xdr:rowOff>53340</xdr:rowOff>
    </xdr:to>
    <xdr:grpSp>
      <xdr:nvGrpSpPr>
        <xdr:cNvPr id="9" name="Skupina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pSpPr/>
      </xdr:nvGrpSpPr>
      <xdr:grpSpPr>
        <a:xfrm>
          <a:off x="6911340" y="2097405"/>
          <a:ext cx="8286750" cy="289560"/>
          <a:chOff x="4960620" y="2773680"/>
          <a:chExt cx="8389620" cy="274320"/>
        </a:xfrm>
      </xdr:grpSpPr>
      <xdr:sp macro="" textlink="">
        <xdr:nvSpPr>
          <xdr:cNvPr id="10" name="PoljeZBesedilom 9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SpPr txBox="1"/>
        </xdr:nvSpPr>
        <xdr:spPr>
          <a:xfrm>
            <a:off x="5524500" y="2773680"/>
            <a:ext cx="7825740" cy="274320"/>
          </a:xfrm>
          <a:prstGeom prst="rect">
            <a:avLst/>
          </a:prstGeom>
          <a:solidFill>
            <a:srgbClr val="FFC000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sl-SI" sz="1100"/>
              <a:t>V stolpec Procent</a:t>
            </a:r>
            <a:r>
              <a:rPr lang="sl-SI" sz="1100" baseline="0"/>
              <a:t> zapišite znak (=) -&gt; </a:t>
            </a:r>
            <a:r>
              <a:rPr lang="sl-SI" sz="1100"/>
              <a:t>Kliknite</a:t>
            </a:r>
            <a:r>
              <a:rPr lang="sl-SI" sz="1100" baseline="0"/>
              <a:t> zavihek: Preračunane stopnje -&gt; z miško označite: oranžen stolpec -&gt; vrstica 40%</a:t>
            </a:r>
          </a:p>
          <a:p>
            <a:r>
              <a:rPr lang="sl-SI" sz="1100" baseline="0"/>
              <a:t>%</a:t>
            </a:r>
            <a:endParaRPr lang="sl-SI" sz="1100"/>
          </a:p>
        </xdr:txBody>
      </xdr:sp>
      <xdr:sp macro="" textlink="">
        <xdr:nvSpPr>
          <xdr:cNvPr id="11" name="Leva puščica 10">
            <a:extLst>
              <a:ext uri="{FF2B5EF4-FFF2-40B4-BE49-F238E27FC236}">
                <a16:creationId xmlns:a16="http://schemas.microsoft.com/office/drawing/2014/main" id="{00000000-0008-0000-0000-00000B000000}"/>
              </a:ext>
            </a:extLst>
          </xdr:cNvPr>
          <xdr:cNvSpPr/>
        </xdr:nvSpPr>
        <xdr:spPr>
          <a:xfrm>
            <a:off x="4960620" y="2834640"/>
            <a:ext cx="518160" cy="152400"/>
          </a:xfrm>
          <a:prstGeom prst="leftArrow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sl-SI" sz="1100"/>
          </a:p>
        </xdr:txBody>
      </xdr:sp>
    </xdr:grpSp>
    <xdr:clientData/>
  </xdr:twoCellAnchor>
  <xdr:twoCellAnchor>
    <xdr:from>
      <xdr:col>5</xdr:col>
      <xdr:colOff>53340</xdr:colOff>
      <xdr:row>30</xdr:row>
      <xdr:rowOff>137160</xdr:rowOff>
    </xdr:from>
    <xdr:to>
      <xdr:col>12</xdr:col>
      <xdr:colOff>152400</xdr:colOff>
      <xdr:row>32</xdr:row>
      <xdr:rowOff>45720</xdr:rowOff>
    </xdr:to>
    <xdr:grpSp>
      <xdr:nvGrpSpPr>
        <xdr:cNvPr id="12" name="Skupina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pSpPr/>
      </xdr:nvGrpSpPr>
      <xdr:grpSpPr>
        <a:xfrm>
          <a:off x="7930515" y="5899785"/>
          <a:ext cx="8138160" cy="289560"/>
          <a:chOff x="4899660" y="2788920"/>
          <a:chExt cx="8374380" cy="274320"/>
        </a:xfrm>
      </xdr:grpSpPr>
      <xdr:sp macro="" textlink="">
        <xdr:nvSpPr>
          <xdr:cNvPr id="13" name="PoljeZBesedilom 12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 txBox="1"/>
        </xdr:nvSpPr>
        <xdr:spPr>
          <a:xfrm>
            <a:off x="5448300" y="2788920"/>
            <a:ext cx="7825740" cy="274320"/>
          </a:xfrm>
          <a:prstGeom prst="rect">
            <a:avLst/>
          </a:prstGeom>
          <a:solidFill>
            <a:schemeClr val="accent6">
              <a:lumMod val="20000"/>
              <a:lumOff val="80000"/>
            </a:schemeClr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sl-SI" sz="1100"/>
              <a:t>V stolpec Procent</a:t>
            </a:r>
            <a:r>
              <a:rPr lang="sl-SI" sz="1100" baseline="0"/>
              <a:t> zapišite znak (=) -&gt; </a:t>
            </a:r>
            <a:r>
              <a:rPr lang="sl-SI" sz="1100"/>
              <a:t>Kliknite</a:t>
            </a:r>
            <a:r>
              <a:rPr lang="sl-SI" sz="1100" baseline="0"/>
              <a:t> zavihek: Preračunane stopnje -&gt; z miško označite: oranžen stolpec -&gt; vrstica 22%</a:t>
            </a:r>
            <a:endParaRPr lang="sl-SI" sz="1100"/>
          </a:p>
        </xdr:txBody>
      </xdr:sp>
      <xdr:sp macro="" textlink="">
        <xdr:nvSpPr>
          <xdr:cNvPr id="14" name="Leva puščica 13">
            <a:extLst>
              <a:ext uri="{FF2B5EF4-FFF2-40B4-BE49-F238E27FC236}">
                <a16:creationId xmlns:a16="http://schemas.microsoft.com/office/drawing/2014/main" id="{00000000-0008-0000-0000-00000E000000}"/>
              </a:ext>
            </a:extLst>
          </xdr:cNvPr>
          <xdr:cNvSpPr/>
        </xdr:nvSpPr>
        <xdr:spPr>
          <a:xfrm>
            <a:off x="4899660" y="2849880"/>
            <a:ext cx="518160" cy="152400"/>
          </a:xfrm>
          <a:prstGeom prst="leftArrow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sl-SI" sz="1100"/>
          </a:p>
        </xdr:txBody>
      </xdr:sp>
    </xdr:grpSp>
    <xdr:clientData/>
  </xdr:twoCellAnchor>
  <xdr:twoCellAnchor>
    <xdr:from>
      <xdr:col>5</xdr:col>
      <xdr:colOff>53340</xdr:colOff>
      <xdr:row>28</xdr:row>
      <xdr:rowOff>175260</xdr:rowOff>
    </xdr:from>
    <xdr:to>
      <xdr:col>12</xdr:col>
      <xdr:colOff>167640</xdr:colOff>
      <xdr:row>30</xdr:row>
      <xdr:rowOff>83820</xdr:rowOff>
    </xdr:to>
    <xdr:grpSp>
      <xdr:nvGrpSpPr>
        <xdr:cNvPr id="15" name="Skupina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pSpPr/>
      </xdr:nvGrpSpPr>
      <xdr:grpSpPr>
        <a:xfrm>
          <a:off x="7930515" y="5556885"/>
          <a:ext cx="8153400" cy="289560"/>
          <a:chOff x="4960620" y="2773680"/>
          <a:chExt cx="8389620" cy="274320"/>
        </a:xfrm>
      </xdr:grpSpPr>
      <xdr:sp macro="" textlink="">
        <xdr:nvSpPr>
          <xdr:cNvPr id="16" name="PoljeZBesedilom 15">
            <a:extLst>
              <a:ext uri="{FF2B5EF4-FFF2-40B4-BE49-F238E27FC236}">
                <a16:creationId xmlns:a16="http://schemas.microsoft.com/office/drawing/2014/main" id="{00000000-0008-0000-0000-000010000000}"/>
              </a:ext>
            </a:extLst>
          </xdr:cNvPr>
          <xdr:cNvSpPr txBox="1"/>
        </xdr:nvSpPr>
        <xdr:spPr>
          <a:xfrm>
            <a:off x="5524500" y="2773680"/>
            <a:ext cx="7825740" cy="274320"/>
          </a:xfrm>
          <a:prstGeom prst="rect">
            <a:avLst/>
          </a:prstGeom>
          <a:solidFill>
            <a:schemeClr val="accent6">
              <a:lumMod val="20000"/>
              <a:lumOff val="80000"/>
            </a:schemeClr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sl-SI" sz="1100"/>
              <a:t>V stolpec Procent</a:t>
            </a:r>
            <a:r>
              <a:rPr lang="sl-SI" sz="1100" baseline="0"/>
              <a:t> zapišite znak (=) -&gt; </a:t>
            </a:r>
            <a:r>
              <a:rPr lang="sl-SI" sz="1100"/>
              <a:t>Kliknite</a:t>
            </a:r>
            <a:r>
              <a:rPr lang="sl-SI" sz="1100" baseline="0"/>
              <a:t> zavihek: Preračunane stopnje -&gt; z miško označite: oranžen stolpec -&gt; vrstica 30%</a:t>
            </a:r>
          </a:p>
          <a:p>
            <a:r>
              <a:rPr lang="sl-SI" sz="1100" baseline="0"/>
              <a:t>%</a:t>
            </a:r>
            <a:endParaRPr lang="sl-SI" sz="1100"/>
          </a:p>
        </xdr:txBody>
      </xdr:sp>
      <xdr:sp macro="" textlink="">
        <xdr:nvSpPr>
          <xdr:cNvPr id="17" name="Leva puščica 16">
            <a:extLst>
              <a:ext uri="{FF2B5EF4-FFF2-40B4-BE49-F238E27FC236}">
                <a16:creationId xmlns:a16="http://schemas.microsoft.com/office/drawing/2014/main" id="{00000000-0008-0000-0000-000011000000}"/>
              </a:ext>
            </a:extLst>
          </xdr:cNvPr>
          <xdr:cNvSpPr/>
        </xdr:nvSpPr>
        <xdr:spPr>
          <a:xfrm>
            <a:off x="4960620" y="2834640"/>
            <a:ext cx="518160" cy="152400"/>
          </a:xfrm>
          <a:prstGeom prst="leftArrow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sl-SI" sz="1100"/>
          </a:p>
        </xdr:txBody>
      </xdr:sp>
    </xdr:grpSp>
    <xdr:clientData/>
  </xdr:twoCellAnchor>
  <xdr:twoCellAnchor>
    <xdr:from>
      <xdr:col>5</xdr:col>
      <xdr:colOff>45720</xdr:colOff>
      <xdr:row>46</xdr:row>
      <xdr:rowOff>15240</xdr:rowOff>
    </xdr:from>
    <xdr:to>
      <xdr:col>12</xdr:col>
      <xdr:colOff>137160</xdr:colOff>
      <xdr:row>47</xdr:row>
      <xdr:rowOff>106680</xdr:rowOff>
    </xdr:to>
    <xdr:grpSp>
      <xdr:nvGrpSpPr>
        <xdr:cNvPr id="18" name="Skupina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GrpSpPr/>
      </xdr:nvGrpSpPr>
      <xdr:grpSpPr>
        <a:xfrm>
          <a:off x="7922895" y="8825865"/>
          <a:ext cx="8130540" cy="281940"/>
          <a:chOff x="4907280" y="2689860"/>
          <a:chExt cx="8366760" cy="274320"/>
        </a:xfrm>
      </xdr:grpSpPr>
      <xdr:sp macro="" textlink="">
        <xdr:nvSpPr>
          <xdr:cNvPr id="19" name="PoljeZBesedilom 18">
            <a:extLst>
              <a:ext uri="{FF2B5EF4-FFF2-40B4-BE49-F238E27FC236}">
                <a16:creationId xmlns:a16="http://schemas.microsoft.com/office/drawing/2014/main" id="{00000000-0008-0000-0000-000013000000}"/>
              </a:ext>
            </a:extLst>
          </xdr:cNvPr>
          <xdr:cNvSpPr txBox="1"/>
        </xdr:nvSpPr>
        <xdr:spPr>
          <a:xfrm>
            <a:off x="5448300" y="2689860"/>
            <a:ext cx="7825740" cy="274320"/>
          </a:xfrm>
          <a:prstGeom prst="rect">
            <a:avLst/>
          </a:prstGeom>
          <a:solidFill>
            <a:schemeClr val="accent6">
              <a:lumMod val="20000"/>
              <a:lumOff val="80000"/>
            </a:schemeClr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sl-SI" sz="1100"/>
              <a:t>V stolpec Procent</a:t>
            </a:r>
            <a:r>
              <a:rPr lang="sl-SI" sz="1100" baseline="0"/>
              <a:t> zapišite znak (=) -&gt; </a:t>
            </a:r>
            <a:r>
              <a:rPr lang="sl-SI" sz="1100"/>
              <a:t>Kliknite</a:t>
            </a:r>
            <a:r>
              <a:rPr lang="sl-SI" sz="1100" baseline="0"/>
              <a:t> zavihek: Preračunane stopnje -&gt; z miško označite: oranžen stolpec -&gt; vrstica 22%</a:t>
            </a:r>
            <a:endParaRPr lang="sl-SI" sz="1100"/>
          </a:p>
        </xdr:txBody>
      </xdr:sp>
      <xdr:sp macro="" textlink="">
        <xdr:nvSpPr>
          <xdr:cNvPr id="20" name="Leva puščica 19">
            <a:extLst>
              <a:ext uri="{FF2B5EF4-FFF2-40B4-BE49-F238E27FC236}">
                <a16:creationId xmlns:a16="http://schemas.microsoft.com/office/drawing/2014/main" id="{00000000-0008-0000-0000-000014000000}"/>
              </a:ext>
            </a:extLst>
          </xdr:cNvPr>
          <xdr:cNvSpPr/>
        </xdr:nvSpPr>
        <xdr:spPr>
          <a:xfrm>
            <a:off x="4907280" y="2705100"/>
            <a:ext cx="518160" cy="152400"/>
          </a:xfrm>
          <a:prstGeom prst="leftArrow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sl-SI" sz="1100"/>
          </a:p>
        </xdr:txBody>
      </xdr:sp>
    </xdr:grpSp>
    <xdr:clientData/>
  </xdr:twoCellAnchor>
  <xdr:twoCellAnchor>
    <xdr:from>
      <xdr:col>5</xdr:col>
      <xdr:colOff>22860</xdr:colOff>
      <xdr:row>43</xdr:row>
      <xdr:rowOff>129540</xdr:rowOff>
    </xdr:from>
    <xdr:to>
      <xdr:col>12</xdr:col>
      <xdr:colOff>137160</xdr:colOff>
      <xdr:row>45</xdr:row>
      <xdr:rowOff>38100</xdr:rowOff>
    </xdr:to>
    <xdr:grpSp>
      <xdr:nvGrpSpPr>
        <xdr:cNvPr id="21" name="Skupina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pSpPr/>
      </xdr:nvGrpSpPr>
      <xdr:grpSpPr>
        <a:xfrm>
          <a:off x="7900035" y="8368665"/>
          <a:ext cx="8153400" cy="289560"/>
          <a:chOff x="4960620" y="2773680"/>
          <a:chExt cx="8389620" cy="274320"/>
        </a:xfrm>
      </xdr:grpSpPr>
      <xdr:sp macro="" textlink="">
        <xdr:nvSpPr>
          <xdr:cNvPr id="22" name="PoljeZBesedilom 21">
            <a:extLst>
              <a:ext uri="{FF2B5EF4-FFF2-40B4-BE49-F238E27FC236}">
                <a16:creationId xmlns:a16="http://schemas.microsoft.com/office/drawing/2014/main" id="{00000000-0008-0000-0000-000016000000}"/>
              </a:ext>
            </a:extLst>
          </xdr:cNvPr>
          <xdr:cNvSpPr txBox="1"/>
        </xdr:nvSpPr>
        <xdr:spPr>
          <a:xfrm>
            <a:off x="5524500" y="2773680"/>
            <a:ext cx="7825740" cy="274320"/>
          </a:xfrm>
          <a:prstGeom prst="rect">
            <a:avLst/>
          </a:prstGeom>
          <a:solidFill>
            <a:schemeClr val="accent6">
              <a:lumMod val="20000"/>
              <a:lumOff val="80000"/>
            </a:schemeClr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sl-SI" sz="1100"/>
              <a:t>V stolpec Procent</a:t>
            </a:r>
            <a:r>
              <a:rPr lang="sl-SI" sz="1100" baseline="0"/>
              <a:t> zapišite znak (=) -&gt; </a:t>
            </a:r>
            <a:r>
              <a:rPr lang="sl-SI" sz="1100"/>
              <a:t>Kliknite</a:t>
            </a:r>
            <a:r>
              <a:rPr lang="sl-SI" sz="1100" baseline="0"/>
              <a:t> zavihek: Preračunane stopnje -&gt; z miško označite: oranžen stolpec -&gt; vrstica 30%</a:t>
            </a:r>
          </a:p>
          <a:p>
            <a:r>
              <a:rPr lang="sl-SI" sz="1100" baseline="0"/>
              <a:t>%</a:t>
            </a:r>
            <a:endParaRPr lang="sl-SI" sz="1100"/>
          </a:p>
        </xdr:txBody>
      </xdr:sp>
      <xdr:sp macro="" textlink="">
        <xdr:nvSpPr>
          <xdr:cNvPr id="23" name="Leva puščica 22">
            <a:extLst>
              <a:ext uri="{FF2B5EF4-FFF2-40B4-BE49-F238E27FC236}">
                <a16:creationId xmlns:a16="http://schemas.microsoft.com/office/drawing/2014/main" id="{00000000-0008-0000-0000-000017000000}"/>
              </a:ext>
            </a:extLst>
          </xdr:cNvPr>
          <xdr:cNvSpPr/>
        </xdr:nvSpPr>
        <xdr:spPr>
          <a:xfrm>
            <a:off x="4960620" y="2834640"/>
            <a:ext cx="518160" cy="152400"/>
          </a:xfrm>
          <a:prstGeom prst="leftArrow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sl-SI" sz="1100"/>
          </a:p>
        </xdr:txBody>
      </xdr:sp>
    </xdr:grpSp>
    <xdr:clientData/>
  </xdr:twoCellAnchor>
  <xdr:twoCellAnchor>
    <xdr:from>
      <xdr:col>5</xdr:col>
      <xdr:colOff>0</xdr:colOff>
      <xdr:row>67</xdr:row>
      <xdr:rowOff>180975</xdr:rowOff>
    </xdr:from>
    <xdr:to>
      <xdr:col>12</xdr:col>
      <xdr:colOff>91440</xdr:colOff>
      <xdr:row>69</xdr:row>
      <xdr:rowOff>81915</xdr:rowOff>
    </xdr:to>
    <xdr:grpSp>
      <xdr:nvGrpSpPr>
        <xdr:cNvPr id="24" name="Skupina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GrpSpPr/>
      </xdr:nvGrpSpPr>
      <xdr:grpSpPr>
        <a:xfrm>
          <a:off x="7877175" y="12992100"/>
          <a:ext cx="8130540" cy="281940"/>
          <a:chOff x="4907280" y="2680592"/>
          <a:chExt cx="8366760" cy="274320"/>
        </a:xfrm>
      </xdr:grpSpPr>
      <xdr:sp macro="" textlink="">
        <xdr:nvSpPr>
          <xdr:cNvPr id="25" name="PoljeZBesedilom 24">
            <a:extLst>
              <a:ext uri="{FF2B5EF4-FFF2-40B4-BE49-F238E27FC236}">
                <a16:creationId xmlns:a16="http://schemas.microsoft.com/office/drawing/2014/main" id="{00000000-0008-0000-0000-000019000000}"/>
              </a:ext>
            </a:extLst>
          </xdr:cNvPr>
          <xdr:cNvSpPr txBox="1"/>
        </xdr:nvSpPr>
        <xdr:spPr>
          <a:xfrm>
            <a:off x="5448300" y="2680592"/>
            <a:ext cx="7825740" cy="274320"/>
          </a:xfrm>
          <a:prstGeom prst="rect">
            <a:avLst/>
          </a:prstGeom>
          <a:solidFill>
            <a:schemeClr val="accent6">
              <a:lumMod val="20000"/>
              <a:lumOff val="80000"/>
            </a:schemeClr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sl-SI" sz="1100"/>
              <a:t>V stolpec Procent</a:t>
            </a:r>
            <a:r>
              <a:rPr lang="sl-SI" sz="1100" baseline="0"/>
              <a:t> zapišite znak (=) -&gt; </a:t>
            </a:r>
            <a:r>
              <a:rPr lang="sl-SI" sz="1100"/>
              <a:t>Kliknite</a:t>
            </a:r>
            <a:r>
              <a:rPr lang="sl-SI" sz="1100" baseline="0"/>
              <a:t> zavihek: Preračunane stopnje -&gt; z miško označite: oranžen stolpec -&gt; vrstica 22%</a:t>
            </a:r>
            <a:endParaRPr lang="sl-SI" sz="1100"/>
          </a:p>
        </xdr:txBody>
      </xdr:sp>
      <xdr:sp macro="" textlink="">
        <xdr:nvSpPr>
          <xdr:cNvPr id="26" name="Leva puščica 25">
            <a:extLst>
              <a:ext uri="{FF2B5EF4-FFF2-40B4-BE49-F238E27FC236}">
                <a16:creationId xmlns:a16="http://schemas.microsoft.com/office/drawing/2014/main" id="{00000000-0008-0000-0000-00001A000000}"/>
              </a:ext>
            </a:extLst>
          </xdr:cNvPr>
          <xdr:cNvSpPr/>
        </xdr:nvSpPr>
        <xdr:spPr>
          <a:xfrm>
            <a:off x="4907280" y="2695833"/>
            <a:ext cx="518160" cy="152400"/>
          </a:xfrm>
          <a:prstGeom prst="leftArrow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sl-SI" sz="1100"/>
          </a:p>
        </xdr:txBody>
      </xdr:sp>
    </xdr:grpSp>
    <xdr:clientData/>
  </xdr:twoCellAnchor>
  <xdr:twoCellAnchor>
    <xdr:from>
      <xdr:col>5</xdr:col>
      <xdr:colOff>533400</xdr:colOff>
      <xdr:row>65</xdr:row>
      <xdr:rowOff>142875</xdr:rowOff>
    </xdr:from>
    <xdr:to>
      <xdr:col>12</xdr:col>
      <xdr:colOff>83820</xdr:colOff>
      <xdr:row>67</xdr:row>
      <xdr:rowOff>20955</xdr:rowOff>
    </xdr:to>
    <xdr:sp macro="" textlink="">
      <xdr:nvSpPr>
        <xdr:cNvPr id="27" name="PoljeZBesedilom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8410575" y="13144500"/>
          <a:ext cx="7589520" cy="25908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l-SI" sz="1100"/>
            <a:t>V stolpec Procent</a:t>
          </a:r>
          <a:r>
            <a:rPr lang="sl-SI" sz="1100" baseline="0"/>
            <a:t> zapišite znak (=) -&gt; </a:t>
          </a:r>
          <a:r>
            <a:rPr lang="sl-SI" sz="1100"/>
            <a:t>Kliknite</a:t>
          </a:r>
          <a:r>
            <a:rPr lang="sl-SI" sz="1100" baseline="0"/>
            <a:t> zavihek: Preračunane stopnje -&gt; z miško označite: oranžen stolpec -&gt; vrstica 40%</a:t>
          </a:r>
        </a:p>
        <a:p>
          <a:r>
            <a:rPr lang="sl-SI" sz="1100" baseline="0"/>
            <a:t>0%</a:t>
          </a:r>
        </a:p>
        <a:p>
          <a:r>
            <a:rPr lang="sl-SI" sz="1100" baseline="0"/>
            <a:t>%</a:t>
          </a:r>
          <a:endParaRPr lang="sl-SI" sz="1100"/>
        </a:p>
      </xdr:txBody>
    </xdr:sp>
    <xdr:clientData/>
  </xdr:twoCellAnchor>
  <xdr:twoCellAnchor>
    <xdr:from>
      <xdr:col>5</xdr:col>
      <xdr:colOff>15240</xdr:colOff>
      <xdr:row>65</xdr:row>
      <xdr:rowOff>188595</xdr:rowOff>
    </xdr:from>
    <xdr:to>
      <xdr:col>5</xdr:col>
      <xdr:colOff>533400</xdr:colOff>
      <xdr:row>66</xdr:row>
      <xdr:rowOff>158115</xdr:rowOff>
    </xdr:to>
    <xdr:sp macro="" textlink="">
      <xdr:nvSpPr>
        <xdr:cNvPr id="28" name="Leva puščica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/>
      </xdr:nvSpPr>
      <xdr:spPr>
        <a:xfrm>
          <a:off x="7892415" y="13190220"/>
          <a:ext cx="518160" cy="16002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l-SI" sz="1100"/>
        </a:p>
      </xdr:txBody>
    </xdr:sp>
    <xdr:clientData/>
  </xdr:twoCellAnchor>
  <xdr:twoCellAnchor>
    <xdr:from>
      <xdr:col>5</xdr:col>
      <xdr:colOff>571500</xdr:colOff>
      <xdr:row>63</xdr:row>
      <xdr:rowOff>179070</xdr:rowOff>
    </xdr:from>
    <xdr:to>
      <xdr:col>12</xdr:col>
      <xdr:colOff>121920</xdr:colOff>
      <xdr:row>65</xdr:row>
      <xdr:rowOff>80010</xdr:rowOff>
    </xdr:to>
    <xdr:sp macro="" textlink="">
      <xdr:nvSpPr>
        <xdr:cNvPr id="29" name="PoljeZBesedilom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8448675" y="12799695"/>
          <a:ext cx="7589520" cy="28194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l-SI" sz="1100"/>
            <a:t>V stolpec Procent</a:t>
          </a:r>
          <a:r>
            <a:rPr lang="sl-SI" sz="1100" baseline="0"/>
            <a:t> zapišite znak (=) -&gt; </a:t>
          </a:r>
          <a:r>
            <a:rPr lang="sl-SI" sz="1100"/>
            <a:t>Kliknite</a:t>
          </a:r>
          <a:r>
            <a:rPr lang="sl-SI" sz="1100" baseline="0"/>
            <a:t> zavihek: Preračunane stopnje -&gt; z miško označite: oranžen stolpec -&gt; vrstica 22%</a:t>
          </a:r>
          <a:endParaRPr lang="sl-SI" sz="1100"/>
        </a:p>
      </xdr:txBody>
    </xdr:sp>
    <xdr:clientData/>
  </xdr:twoCellAnchor>
  <xdr:twoCellAnchor>
    <xdr:from>
      <xdr:col>5</xdr:col>
      <xdr:colOff>30480</xdr:colOff>
      <xdr:row>64</xdr:row>
      <xdr:rowOff>3810</xdr:rowOff>
    </xdr:from>
    <xdr:to>
      <xdr:col>5</xdr:col>
      <xdr:colOff>548640</xdr:colOff>
      <xdr:row>64</xdr:row>
      <xdr:rowOff>156210</xdr:rowOff>
    </xdr:to>
    <xdr:sp macro="" textlink="">
      <xdr:nvSpPr>
        <xdr:cNvPr id="30" name="Leva puščica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/>
      </xdr:nvSpPr>
      <xdr:spPr>
        <a:xfrm>
          <a:off x="7907655" y="12814935"/>
          <a:ext cx="518160" cy="1524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l-SI" sz="1100"/>
        </a:p>
      </xdr:txBody>
    </xdr:sp>
    <xdr:clientData/>
  </xdr:twoCellAnchor>
  <xdr:twoCellAnchor>
    <xdr:from>
      <xdr:col>5</xdr:col>
      <xdr:colOff>114300</xdr:colOff>
      <xdr:row>48</xdr:row>
      <xdr:rowOff>176894</xdr:rowOff>
    </xdr:from>
    <xdr:to>
      <xdr:col>5</xdr:col>
      <xdr:colOff>403860</xdr:colOff>
      <xdr:row>50</xdr:row>
      <xdr:rowOff>161925</xdr:rowOff>
    </xdr:to>
    <xdr:sp macro="" textlink="">
      <xdr:nvSpPr>
        <xdr:cNvPr id="33" name="Leva puščica 6">
          <a:extLst>
            <a:ext uri="{FF2B5EF4-FFF2-40B4-BE49-F238E27FC236}">
              <a16:creationId xmlns:a16="http://schemas.microsoft.com/office/drawing/2014/main" id="{6DC1BAF7-DB61-4249-9656-D285CACD0F69}"/>
            </a:ext>
          </a:extLst>
        </xdr:cNvPr>
        <xdr:cNvSpPr/>
      </xdr:nvSpPr>
      <xdr:spPr>
        <a:xfrm>
          <a:off x="7991475" y="6320519"/>
          <a:ext cx="289560" cy="175531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l-SI" sz="1100"/>
        </a:p>
      </xdr:txBody>
    </xdr:sp>
    <xdr:clientData/>
  </xdr:twoCellAnchor>
  <xdr:twoCellAnchor editAs="oneCell">
    <xdr:from>
      <xdr:col>5</xdr:col>
      <xdr:colOff>0</xdr:colOff>
      <xdr:row>68</xdr:row>
      <xdr:rowOff>171450</xdr:rowOff>
    </xdr:from>
    <xdr:to>
      <xdr:col>9</xdr:col>
      <xdr:colOff>27995</xdr:colOff>
      <xdr:row>70</xdr:row>
      <xdr:rowOff>57117</xdr:rowOff>
    </xdr:to>
    <xdr:pic>
      <xdr:nvPicPr>
        <xdr:cNvPr id="35" name="Slika 34">
          <a:extLst>
            <a:ext uri="{FF2B5EF4-FFF2-40B4-BE49-F238E27FC236}">
              <a16:creationId xmlns:a16="http://schemas.microsoft.com/office/drawing/2014/main" id="{B48F1D85-3710-4CBC-96D4-5F72543830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77175" y="13744575"/>
          <a:ext cx="4638095" cy="2666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76200</xdr:colOff>
      <xdr:row>2</xdr:row>
      <xdr:rowOff>76200</xdr:rowOff>
    </xdr:from>
    <xdr:to>
      <xdr:col>5</xdr:col>
      <xdr:colOff>2430780</xdr:colOff>
      <xdr:row>9</xdr:row>
      <xdr:rowOff>160020</xdr:rowOff>
    </xdr:to>
    <xdr:sp macro="" textlink="">
      <xdr:nvSpPr>
        <xdr:cNvPr id="6" name="PoljeZBesedilom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5775960" y="441960"/>
          <a:ext cx="2354580" cy="1363980"/>
        </a:xfrm>
        <a:prstGeom prst="rect">
          <a:avLst/>
        </a:prstGeom>
        <a:solidFill>
          <a:srgbClr val="FF0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l-SI" sz="1100" b="1">
              <a:solidFill>
                <a:schemeClr val="bg1"/>
              </a:solidFill>
            </a:rPr>
            <a:t>NAMESTO</a:t>
          </a:r>
          <a:r>
            <a:rPr lang="sl-SI" sz="1100" b="1" baseline="0">
              <a:solidFill>
                <a:schemeClr val="bg1"/>
              </a:solidFill>
            </a:rPr>
            <a:t> 22 PRIDE 26,84!</a:t>
          </a:r>
        </a:p>
        <a:p>
          <a:r>
            <a:rPr lang="sl-SI" sz="1400" b="1" baseline="0">
              <a:solidFill>
                <a:schemeClr val="bg1"/>
              </a:solidFill>
            </a:rPr>
            <a:t>NIKOLI NE RAČUNAJ, ČE IMAŠ ZNESEK Z DDV, Z 22% STOPNJO, TEMVEČ S PRERAČUNANO STOPNJO 18,0328% </a:t>
          </a:r>
          <a:endParaRPr lang="sl-SI" sz="1400" b="1">
            <a:solidFill>
              <a:schemeClr val="bg1"/>
            </a:solidFill>
          </a:endParaRPr>
        </a:p>
      </xdr:txBody>
    </xdr:sp>
    <xdr:clientData/>
  </xdr:twoCellAnchor>
  <xdr:twoCellAnchor>
    <xdr:from>
      <xdr:col>6</xdr:col>
      <xdr:colOff>167640</xdr:colOff>
      <xdr:row>2</xdr:row>
      <xdr:rowOff>83820</xdr:rowOff>
    </xdr:from>
    <xdr:to>
      <xdr:col>6</xdr:col>
      <xdr:colOff>2522220</xdr:colOff>
      <xdr:row>9</xdr:row>
      <xdr:rowOff>160020</xdr:rowOff>
    </xdr:to>
    <xdr:sp macro="" textlink="">
      <xdr:nvSpPr>
        <xdr:cNvPr id="7" name="PoljeZBesedilom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8404860" y="449580"/>
          <a:ext cx="2354580" cy="1356360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l-SI" sz="1100" b="1">
              <a:solidFill>
                <a:sysClr val="windowText" lastClr="000000"/>
              </a:solidFill>
            </a:rPr>
            <a:t>NAMESTO</a:t>
          </a:r>
          <a:r>
            <a:rPr lang="sl-SI" sz="1100" b="1" baseline="0">
              <a:solidFill>
                <a:sysClr val="windowText" lastClr="000000"/>
              </a:solidFill>
            </a:rPr>
            <a:t> 9,5 PRIDE 10,40!</a:t>
          </a:r>
        </a:p>
        <a:p>
          <a:r>
            <a:rPr lang="sl-SI" sz="1400" b="1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NIKOLI NE RAČUNAJ, ČE IMAŠ ZNESEK Z DDV, Z 9,5% STOPNJO, TEMVEČ S PRERAČUNANO STOPNJO 8,6758%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77"/>
  <sheetViews>
    <sheetView tabSelected="1" zoomScaleNormal="100" workbookViewId="0">
      <selection activeCell="B28" sqref="B28"/>
    </sheetView>
  </sheetViews>
  <sheetFormatPr defaultRowHeight="15" x14ac:dyDescent="0.25"/>
  <cols>
    <col min="2" max="2" width="59.28515625" customWidth="1"/>
    <col min="3" max="3" width="21.140625" customWidth="1"/>
    <col min="4" max="4" width="13.28515625" customWidth="1"/>
    <col min="5" max="5" width="15.28515625" customWidth="1"/>
    <col min="6" max="6" width="13.42578125" customWidth="1"/>
    <col min="7" max="7" width="18.42578125" customWidth="1"/>
    <col min="8" max="8" width="15.85546875" customWidth="1"/>
    <col min="9" max="9" width="21.42578125" customWidth="1"/>
    <col min="10" max="10" width="22.85546875" customWidth="1"/>
    <col min="11" max="11" width="11.28515625" customWidth="1"/>
    <col min="12" max="12" width="17.28515625" customWidth="1"/>
  </cols>
  <sheetData>
    <row r="1" spans="1:9" ht="18.75" x14ac:dyDescent="0.3">
      <c r="A1" s="1" t="s">
        <v>2</v>
      </c>
      <c r="B1" s="1"/>
      <c r="C1" s="1"/>
      <c r="D1" s="1"/>
      <c r="E1" s="1"/>
      <c r="F1" s="1"/>
      <c r="H1" s="1"/>
      <c r="I1" s="12"/>
    </row>
    <row r="3" spans="1:9" x14ac:dyDescent="0.25">
      <c r="A3" t="s">
        <v>0</v>
      </c>
    </row>
    <row r="4" spans="1:9" x14ac:dyDescent="0.25">
      <c r="A4" t="s">
        <v>1</v>
      </c>
    </row>
    <row r="6" spans="1:9" x14ac:dyDescent="0.25">
      <c r="A6" t="s">
        <v>49</v>
      </c>
      <c r="G6" s="47"/>
    </row>
    <row r="7" spans="1:9" x14ac:dyDescent="0.25">
      <c r="A7" t="s">
        <v>3</v>
      </c>
    </row>
    <row r="8" spans="1:9" x14ac:dyDescent="0.25">
      <c r="A8" t="s">
        <v>4</v>
      </c>
    </row>
    <row r="9" spans="1:9" x14ac:dyDescent="0.25">
      <c r="A9" s="19"/>
      <c r="B9" s="19"/>
      <c r="C9" s="19"/>
      <c r="D9" s="19"/>
      <c r="E9" s="19"/>
    </row>
    <row r="10" spans="1:9" x14ac:dyDescent="0.25">
      <c r="A10" s="15" t="s">
        <v>16</v>
      </c>
      <c r="B10" s="15" t="s">
        <v>17</v>
      </c>
      <c r="C10" s="15" t="s">
        <v>18</v>
      </c>
      <c r="D10" s="22" t="s">
        <v>19</v>
      </c>
      <c r="F10" s="21"/>
    </row>
    <row r="11" spans="1:9" x14ac:dyDescent="0.25">
      <c r="A11" s="45">
        <v>1</v>
      </c>
      <c r="B11" s="13" t="s">
        <v>39</v>
      </c>
      <c r="C11" s="14"/>
      <c r="D11" s="23" t="s">
        <v>22</v>
      </c>
      <c r="F11" s="21"/>
    </row>
    <row r="12" spans="1:9" x14ac:dyDescent="0.25">
      <c r="A12" s="45">
        <v>2</v>
      </c>
      <c r="B12" s="4" t="s">
        <v>35</v>
      </c>
      <c r="C12" s="3"/>
      <c r="D12" s="46"/>
      <c r="F12" s="21"/>
    </row>
    <row r="13" spans="1:9" x14ac:dyDescent="0.25">
      <c r="A13" s="45">
        <v>3</v>
      </c>
      <c r="B13" s="4" t="s">
        <v>25</v>
      </c>
      <c r="C13" s="18"/>
      <c r="D13" s="23" t="s">
        <v>23</v>
      </c>
      <c r="F13" s="21"/>
    </row>
    <row r="14" spans="1:9" x14ac:dyDescent="0.25">
      <c r="A14" s="45">
        <v>4</v>
      </c>
      <c r="B14" s="4" t="s">
        <v>36</v>
      </c>
      <c r="C14" s="3"/>
      <c r="D14" s="25"/>
      <c r="F14" s="21"/>
    </row>
    <row r="15" spans="1:9" x14ac:dyDescent="0.25">
      <c r="A15" s="45">
        <v>5</v>
      </c>
      <c r="B15" s="4" t="s">
        <v>24</v>
      </c>
      <c r="C15" s="3"/>
      <c r="D15" s="24" t="s">
        <v>20</v>
      </c>
      <c r="F15" s="21"/>
    </row>
    <row r="16" spans="1:9" x14ac:dyDescent="0.25">
      <c r="A16" s="45">
        <v>6</v>
      </c>
      <c r="B16" s="4" t="s">
        <v>48</v>
      </c>
      <c r="C16" s="6"/>
      <c r="D16" s="23" t="s">
        <v>21</v>
      </c>
      <c r="F16" s="21"/>
    </row>
    <row r="17" spans="1:9" x14ac:dyDescent="0.25">
      <c r="A17" s="45">
        <v>7</v>
      </c>
      <c r="B17" s="4" t="s">
        <v>47</v>
      </c>
      <c r="C17" s="3"/>
      <c r="D17" s="23" t="s">
        <v>20</v>
      </c>
      <c r="E17" s="10"/>
      <c r="F17" s="27"/>
      <c r="G17" s="26" t="s">
        <v>6</v>
      </c>
      <c r="H17" s="28"/>
      <c r="I17" s="28"/>
    </row>
    <row r="19" spans="1:9" x14ac:dyDescent="0.25">
      <c r="A19" t="s">
        <v>51</v>
      </c>
    </row>
    <row r="20" spans="1:9" x14ac:dyDescent="0.25">
      <c r="A20" t="s">
        <v>52</v>
      </c>
    </row>
    <row r="21" spans="1:9" x14ac:dyDescent="0.25">
      <c r="A21" t="s">
        <v>53</v>
      </c>
    </row>
    <row r="22" spans="1:9" x14ac:dyDescent="0.25">
      <c r="A22" s="5" t="s">
        <v>9</v>
      </c>
    </row>
    <row r="23" spans="1:9" x14ac:dyDescent="0.25">
      <c r="A23" s="5" t="s">
        <v>26</v>
      </c>
    </row>
    <row r="24" spans="1:9" x14ac:dyDescent="0.25">
      <c r="A24" s="5"/>
    </row>
    <row r="25" spans="1:9" x14ac:dyDescent="0.25">
      <c r="A25" s="15" t="s">
        <v>16</v>
      </c>
      <c r="B25" s="15" t="s">
        <v>17</v>
      </c>
      <c r="C25" s="15" t="s">
        <v>18</v>
      </c>
      <c r="D25" s="15" t="s">
        <v>28</v>
      </c>
      <c r="E25" s="15" t="s">
        <v>19</v>
      </c>
    </row>
    <row r="26" spans="1:9" s="11" customFormat="1" x14ac:dyDescent="0.25">
      <c r="A26" s="20">
        <v>1</v>
      </c>
      <c r="B26" s="55" t="s">
        <v>55</v>
      </c>
      <c r="C26" s="54" t="s">
        <v>54</v>
      </c>
      <c r="D26" s="54"/>
      <c r="E26" s="54" t="s">
        <v>27</v>
      </c>
    </row>
    <row r="27" spans="1:9" s="49" customFormat="1" x14ac:dyDescent="0.25">
      <c r="A27" s="53">
        <v>2</v>
      </c>
      <c r="B27" s="4" t="s">
        <v>5</v>
      </c>
      <c r="C27" s="52" t="s">
        <v>54</v>
      </c>
      <c r="D27" s="52"/>
      <c r="E27" s="52" t="s">
        <v>27</v>
      </c>
    </row>
    <row r="28" spans="1:9" x14ac:dyDescent="0.25">
      <c r="A28" s="45">
        <v>3</v>
      </c>
      <c r="B28" s="4" t="s">
        <v>76</v>
      </c>
      <c r="C28" s="2" t="s">
        <v>54</v>
      </c>
      <c r="D28" s="2"/>
      <c r="E28" s="2" t="s">
        <v>27</v>
      </c>
    </row>
    <row r="29" spans="1:9" x14ac:dyDescent="0.25">
      <c r="A29" s="20">
        <v>4</v>
      </c>
      <c r="B29" s="4" t="s">
        <v>71</v>
      </c>
      <c r="C29" s="3"/>
      <c r="D29" s="3" t="s">
        <v>29</v>
      </c>
      <c r="E29" s="2" t="s">
        <v>27</v>
      </c>
    </row>
    <row r="30" spans="1:9" x14ac:dyDescent="0.25">
      <c r="A30" s="53">
        <v>5</v>
      </c>
      <c r="B30" s="4" t="s">
        <v>70</v>
      </c>
      <c r="C30" s="3"/>
      <c r="D30" s="3" t="s">
        <v>29</v>
      </c>
      <c r="E30" s="17"/>
    </row>
    <row r="31" spans="1:9" x14ac:dyDescent="0.25">
      <c r="A31" s="45">
        <v>6</v>
      </c>
      <c r="B31" s="4" t="s">
        <v>69</v>
      </c>
      <c r="C31" s="3"/>
      <c r="D31" s="3" t="s">
        <v>29</v>
      </c>
      <c r="E31" s="2" t="s">
        <v>27</v>
      </c>
    </row>
    <row r="32" spans="1:9" x14ac:dyDescent="0.25">
      <c r="A32" s="20">
        <v>7</v>
      </c>
      <c r="B32" s="4" t="s">
        <v>73</v>
      </c>
      <c r="C32" s="3"/>
      <c r="D32" s="3" t="s">
        <v>29</v>
      </c>
      <c r="E32" s="17"/>
    </row>
    <row r="33" spans="1:12" x14ac:dyDescent="0.25">
      <c r="A33" s="53">
        <v>8</v>
      </c>
      <c r="B33" s="4" t="s">
        <v>72</v>
      </c>
      <c r="C33" s="3"/>
      <c r="D33" s="3" t="s">
        <v>29</v>
      </c>
      <c r="E33" s="2" t="s">
        <v>27</v>
      </c>
    </row>
    <row r="34" spans="1:12" x14ac:dyDescent="0.25">
      <c r="A34" s="45">
        <v>9</v>
      </c>
      <c r="B34" s="4" t="s">
        <v>57</v>
      </c>
      <c r="C34" s="3"/>
      <c r="D34" s="3" t="s">
        <v>29</v>
      </c>
      <c r="E34" s="2" t="s">
        <v>27</v>
      </c>
      <c r="F34" s="7" t="s">
        <v>8</v>
      </c>
      <c r="G34" s="10"/>
      <c r="H34" s="7"/>
      <c r="I34" s="7"/>
    </row>
    <row r="35" spans="1:12" x14ac:dyDescent="0.25">
      <c r="A35" s="50"/>
      <c r="B35" s="50"/>
      <c r="C35" s="50"/>
      <c r="D35" s="50"/>
      <c r="E35" s="50"/>
      <c r="F35" s="50"/>
      <c r="G35" s="50"/>
      <c r="H35" s="50"/>
      <c r="I35" s="50"/>
    </row>
    <row r="36" spans="1:12" x14ac:dyDescent="0.25">
      <c r="A36" s="62" t="s">
        <v>56</v>
      </c>
      <c r="B36" s="63"/>
      <c r="C36" s="56">
        <f>C30</f>
        <v>0</v>
      </c>
      <c r="D36" s="50"/>
      <c r="E36" s="50"/>
      <c r="F36" s="50"/>
      <c r="G36" s="50"/>
      <c r="H36" s="50"/>
      <c r="I36" s="50"/>
    </row>
    <row r="37" spans="1:12" x14ac:dyDescent="0.25">
      <c r="A37" s="50"/>
      <c r="B37" s="5"/>
      <c r="C37" s="51"/>
      <c r="D37" s="51"/>
      <c r="E37" s="5"/>
      <c r="F37" s="9"/>
      <c r="G37" s="11"/>
      <c r="H37" s="9"/>
      <c r="I37" s="9"/>
      <c r="J37" s="11"/>
      <c r="K37" s="11"/>
      <c r="L37" s="11"/>
    </row>
    <row r="38" spans="1:12" x14ac:dyDescent="0.25">
      <c r="A38" s="5" t="s">
        <v>10</v>
      </c>
      <c r="B38" s="8"/>
      <c r="C38" s="9"/>
      <c r="D38" s="9"/>
      <c r="E38" s="11"/>
      <c r="F38" s="9"/>
      <c r="H38" s="9"/>
      <c r="I38" s="9"/>
    </row>
    <row r="39" spans="1:12" x14ac:dyDescent="0.25">
      <c r="A39" s="5" t="s">
        <v>11</v>
      </c>
      <c r="B39" s="8"/>
      <c r="E39" s="9"/>
      <c r="F39" s="9"/>
      <c r="H39" s="9"/>
      <c r="I39" s="9"/>
    </row>
    <row r="40" spans="1:12" x14ac:dyDescent="0.25">
      <c r="A40" s="5" t="s">
        <v>12</v>
      </c>
      <c r="B40" s="8"/>
      <c r="E40" s="9"/>
      <c r="F40" s="9"/>
      <c r="H40" s="9"/>
      <c r="J40" s="29"/>
      <c r="K40" s="9"/>
      <c r="L40" s="30"/>
    </row>
    <row r="41" spans="1:12" x14ac:dyDescent="0.25">
      <c r="B41" s="5"/>
      <c r="C41" s="8"/>
      <c r="D41" s="8"/>
      <c r="F41" s="9"/>
      <c r="G41" s="9"/>
      <c r="H41" s="9"/>
      <c r="I41" s="9"/>
    </row>
    <row r="42" spans="1:12" x14ac:dyDescent="0.25">
      <c r="A42" s="15" t="s">
        <v>16</v>
      </c>
      <c r="B42" s="15" t="s">
        <v>17</v>
      </c>
      <c r="C42" s="15" t="s">
        <v>18</v>
      </c>
      <c r="D42" s="15" t="s">
        <v>28</v>
      </c>
      <c r="E42" s="15" t="s">
        <v>19</v>
      </c>
      <c r="G42" s="9"/>
      <c r="H42" s="9"/>
      <c r="I42" s="9"/>
    </row>
    <row r="43" spans="1:12" x14ac:dyDescent="0.25">
      <c r="A43" s="45">
        <v>1</v>
      </c>
      <c r="B43" s="4" t="s">
        <v>7</v>
      </c>
      <c r="C43" s="2" t="s">
        <v>30</v>
      </c>
      <c r="D43" s="2"/>
      <c r="E43" s="42" t="s">
        <v>27</v>
      </c>
      <c r="G43" s="9"/>
      <c r="H43" s="33"/>
      <c r="I43" s="32"/>
      <c r="L43" s="31"/>
    </row>
    <row r="44" spans="1:12" x14ac:dyDescent="0.25">
      <c r="A44" s="45">
        <v>2</v>
      </c>
      <c r="B44" s="4" t="s">
        <v>38</v>
      </c>
      <c r="C44" s="3"/>
      <c r="D44" s="3" t="s">
        <v>22</v>
      </c>
      <c r="E44" s="42" t="s">
        <v>27</v>
      </c>
      <c r="G44" s="9"/>
      <c r="H44" s="9"/>
      <c r="I44" s="32"/>
    </row>
    <row r="45" spans="1:12" x14ac:dyDescent="0.25">
      <c r="A45" s="45">
        <v>3</v>
      </c>
      <c r="B45" s="4" t="s">
        <v>43</v>
      </c>
      <c r="C45" s="3"/>
      <c r="D45" s="3" t="s">
        <v>22</v>
      </c>
      <c r="E45" s="60"/>
      <c r="G45" s="9"/>
      <c r="H45" s="9"/>
      <c r="I45" s="32"/>
    </row>
    <row r="46" spans="1:12" x14ac:dyDescent="0.25">
      <c r="A46" s="45">
        <v>4</v>
      </c>
      <c r="B46" s="4" t="s">
        <v>37</v>
      </c>
      <c r="C46" s="3"/>
      <c r="D46" s="3" t="s">
        <v>22</v>
      </c>
      <c r="E46" s="42" t="s">
        <v>27</v>
      </c>
      <c r="G46" s="9"/>
      <c r="H46" s="9"/>
      <c r="I46" s="9"/>
    </row>
    <row r="47" spans="1:12" x14ac:dyDescent="0.25">
      <c r="A47" s="45">
        <v>5</v>
      </c>
      <c r="B47" s="4" t="s">
        <v>42</v>
      </c>
      <c r="C47" s="3"/>
      <c r="D47" s="3" t="s">
        <v>22</v>
      </c>
      <c r="E47" s="59"/>
      <c r="G47" s="9"/>
      <c r="H47" s="9"/>
      <c r="I47" s="9"/>
    </row>
    <row r="48" spans="1:12" x14ac:dyDescent="0.25">
      <c r="A48" s="45">
        <v>6</v>
      </c>
      <c r="B48" s="4" t="s">
        <v>40</v>
      </c>
      <c r="C48" s="3"/>
      <c r="D48" s="3" t="s">
        <v>22</v>
      </c>
      <c r="E48" s="42" t="s">
        <v>27</v>
      </c>
      <c r="G48" s="9"/>
      <c r="H48" s="9"/>
      <c r="I48" s="9"/>
    </row>
    <row r="49" spans="1:11" x14ac:dyDescent="0.25">
      <c r="A49" s="45">
        <v>7</v>
      </c>
      <c r="B49" s="4" t="s">
        <v>75</v>
      </c>
      <c r="C49" s="57"/>
      <c r="D49" s="57" t="s">
        <v>50</v>
      </c>
      <c r="E49" s="58" t="s">
        <v>23</v>
      </c>
      <c r="F49" s="50"/>
      <c r="G49" s="5"/>
      <c r="H49" s="9"/>
      <c r="I49" s="9"/>
      <c r="J49" s="11"/>
      <c r="K49" s="11"/>
    </row>
    <row r="50" spans="1:11" x14ac:dyDescent="0.25">
      <c r="A50" s="45">
        <v>8</v>
      </c>
      <c r="B50" s="4" t="s">
        <v>74</v>
      </c>
      <c r="C50" s="57"/>
      <c r="D50" s="57" t="s">
        <v>50</v>
      </c>
      <c r="E50" s="58"/>
      <c r="F50" s="50"/>
      <c r="G50" s="5"/>
      <c r="H50" s="9"/>
      <c r="I50" s="9"/>
      <c r="J50" s="11"/>
      <c r="K50" s="11"/>
    </row>
    <row r="51" spans="1:11" x14ac:dyDescent="0.25">
      <c r="A51" s="45">
        <v>9</v>
      </c>
      <c r="B51" s="4" t="s">
        <v>58</v>
      </c>
      <c r="C51" s="57"/>
      <c r="D51" s="57" t="s">
        <v>22</v>
      </c>
      <c r="E51" s="54" t="s">
        <v>23</v>
      </c>
      <c r="F51" s="7" t="s">
        <v>8</v>
      </c>
      <c r="G51" s="10"/>
      <c r="H51" s="7"/>
      <c r="I51" s="7"/>
      <c r="J51" s="11"/>
      <c r="K51" s="11"/>
    </row>
    <row r="52" spans="1:11" x14ac:dyDescent="0.25">
      <c r="A52" s="48"/>
      <c r="B52" s="5"/>
      <c r="C52" s="51"/>
      <c r="D52" s="51"/>
      <c r="E52" s="5"/>
      <c r="F52" s="50"/>
      <c r="G52" s="5"/>
      <c r="H52" s="9"/>
      <c r="I52" s="9"/>
      <c r="J52" s="11"/>
      <c r="K52" s="11"/>
    </row>
    <row r="53" spans="1:11" x14ac:dyDescent="0.25">
      <c r="A53" s="5" t="s">
        <v>61</v>
      </c>
    </row>
    <row r="54" spans="1:11" x14ac:dyDescent="0.25">
      <c r="A54" s="5" t="s">
        <v>62</v>
      </c>
    </row>
    <row r="55" spans="1:11" x14ac:dyDescent="0.25">
      <c r="A55" s="5"/>
      <c r="I55" s="16"/>
    </row>
    <row r="56" spans="1:11" x14ac:dyDescent="0.25">
      <c r="A56" s="5" t="s">
        <v>13</v>
      </c>
    </row>
    <row r="57" spans="1:11" x14ac:dyDescent="0.25">
      <c r="A57" s="5"/>
      <c r="H57" s="16"/>
    </row>
    <row r="58" spans="1:11" x14ac:dyDescent="0.25">
      <c r="A58" s="5" t="s">
        <v>14</v>
      </c>
    </row>
    <row r="59" spans="1:11" x14ac:dyDescent="0.25">
      <c r="A59" s="5" t="s">
        <v>15</v>
      </c>
    </row>
    <row r="61" spans="1:11" x14ac:dyDescent="0.25">
      <c r="A61" s="15" t="s">
        <v>16</v>
      </c>
      <c r="B61" s="15" t="s">
        <v>17</v>
      </c>
      <c r="C61" s="15" t="s">
        <v>18</v>
      </c>
      <c r="D61" s="15" t="s">
        <v>28</v>
      </c>
      <c r="E61" s="15" t="s">
        <v>19</v>
      </c>
    </row>
    <row r="62" spans="1:11" x14ac:dyDescent="0.25">
      <c r="A62" s="45">
        <v>1</v>
      </c>
      <c r="B62" s="4" t="s">
        <v>68</v>
      </c>
      <c r="C62" s="3"/>
      <c r="D62" s="2" t="s">
        <v>22</v>
      </c>
      <c r="E62" s="2" t="s">
        <v>27</v>
      </c>
      <c r="F62" s="9"/>
      <c r="G62" s="9"/>
      <c r="H62" s="9"/>
    </row>
    <row r="63" spans="1:11" x14ac:dyDescent="0.25">
      <c r="A63" s="45">
        <v>2</v>
      </c>
      <c r="B63" s="4" t="s">
        <v>67</v>
      </c>
      <c r="C63" s="3"/>
      <c r="D63" s="2" t="s">
        <v>22</v>
      </c>
      <c r="E63" s="2" t="s">
        <v>27</v>
      </c>
      <c r="F63" s="9"/>
      <c r="G63" s="9"/>
      <c r="H63" s="9"/>
    </row>
    <row r="64" spans="1:11" x14ac:dyDescent="0.25">
      <c r="A64" s="45">
        <v>3</v>
      </c>
      <c r="B64" s="4" t="s">
        <v>66</v>
      </c>
      <c r="C64" s="3"/>
      <c r="D64" s="2" t="s">
        <v>22</v>
      </c>
      <c r="E64" s="2" t="s">
        <v>23</v>
      </c>
      <c r="F64" s="9"/>
      <c r="G64" s="9"/>
      <c r="H64" s="9"/>
    </row>
    <row r="65" spans="1:8" x14ac:dyDescent="0.25">
      <c r="A65" s="45">
        <v>4</v>
      </c>
      <c r="B65" s="4" t="s">
        <v>46</v>
      </c>
      <c r="C65" s="3"/>
      <c r="D65" s="2" t="s">
        <v>22</v>
      </c>
      <c r="E65" s="61"/>
      <c r="F65" s="9"/>
      <c r="G65" s="9"/>
      <c r="H65" s="9"/>
    </row>
    <row r="66" spans="1:8" x14ac:dyDescent="0.25">
      <c r="A66" s="45">
        <v>5</v>
      </c>
      <c r="B66" s="4" t="s">
        <v>60</v>
      </c>
      <c r="C66" s="3"/>
      <c r="D66" s="2" t="s">
        <v>41</v>
      </c>
      <c r="E66" s="2" t="s">
        <v>22</v>
      </c>
      <c r="F66" s="9"/>
      <c r="G66" s="9"/>
      <c r="H66" s="9"/>
    </row>
    <row r="67" spans="1:8" x14ac:dyDescent="0.25">
      <c r="A67" s="45">
        <v>6</v>
      </c>
      <c r="B67" s="4" t="s">
        <v>65</v>
      </c>
      <c r="C67" s="3"/>
      <c r="D67" s="3" t="s">
        <v>22</v>
      </c>
      <c r="E67" s="61"/>
      <c r="F67" s="9"/>
      <c r="G67" s="9"/>
      <c r="H67" s="9"/>
    </row>
    <row r="68" spans="1:8" x14ac:dyDescent="0.25">
      <c r="A68" s="45">
        <v>7</v>
      </c>
      <c r="B68" s="4" t="s">
        <v>64</v>
      </c>
      <c r="C68" s="3"/>
      <c r="D68" s="3" t="s">
        <v>22</v>
      </c>
      <c r="E68" s="2" t="s">
        <v>27</v>
      </c>
      <c r="F68" s="9"/>
      <c r="G68" s="9"/>
      <c r="H68" s="9"/>
    </row>
    <row r="69" spans="1:8" x14ac:dyDescent="0.25">
      <c r="A69" s="45">
        <v>8</v>
      </c>
      <c r="B69" s="4" t="s">
        <v>63</v>
      </c>
      <c r="C69" s="3"/>
      <c r="D69" s="3" t="s">
        <v>22</v>
      </c>
      <c r="E69" s="61"/>
      <c r="F69" s="9"/>
      <c r="G69" s="9"/>
      <c r="H69" s="9"/>
    </row>
    <row r="70" spans="1:8" x14ac:dyDescent="0.25">
      <c r="A70" s="45">
        <v>9</v>
      </c>
      <c r="B70" s="4" t="s">
        <v>59</v>
      </c>
      <c r="C70" s="3"/>
      <c r="D70" s="3" t="s">
        <v>22</v>
      </c>
      <c r="E70" s="2" t="s">
        <v>27</v>
      </c>
      <c r="F70" s="9"/>
      <c r="G70" s="9"/>
      <c r="H70" s="9"/>
    </row>
    <row r="75" spans="1:8" x14ac:dyDescent="0.25">
      <c r="E75" s="16"/>
    </row>
    <row r="77" spans="1:8" x14ac:dyDescent="0.25">
      <c r="E77" s="16"/>
    </row>
  </sheetData>
  <mergeCells count="1">
    <mergeCell ref="A36:B36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0"/>
  <sheetViews>
    <sheetView workbookViewId="0">
      <selection activeCell="E7" sqref="E7"/>
    </sheetView>
  </sheetViews>
  <sheetFormatPr defaultRowHeight="15" x14ac:dyDescent="0.25"/>
  <cols>
    <col min="1" max="1" width="14" customWidth="1"/>
    <col min="2" max="2" width="12.7109375" customWidth="1"/>
    <col min="3" max="3" width="14.5703125" customWidth="1"/>
    <col min="4" max="4" width="17.7109375" customWidth="1"/>
    <col min="5" max="5" width="24.28515625" customWidth="1"/>
    <col min="6" max="6" width="37" customWidth="1"/>
    <col min="7" max="7" width="50.28515625" customWidth="1"/>
  </cols>
  <sheetData>
    <row r="1" spans="1:7" x14ac:dyDescent="0.25">
      <c r="A1" s="37" t="s">
        <v>19</v>
      </c>
      <c r="B1" s="37" t="s">
        <v>31</v>
      </c>
      <c r="C1" s="37" t="s">
        <v>32</v>
      </c>
      <c r="D1" s="37" t="s">
        <v>33</v>
      </c>
      <c r="E1" s="37" t="s">
        <v>34</v>
      </c>
      <c r="F1" s="37" t="s">
        <v>44</v>
      </c>
      <c r="G1" s="15" t="s">
        <v>45</v>
      </c>
    </row>
    <row r="2" spans="1:7" x14ac:dyDescent="0.25">
      <c r="A2" s="35">
        <v>0.22</v>
      </c>
      <c r="B2" s="34">
        <v>100</v>
      </c>
      <c r="C2" s="34">
        <f>B2+(B2*A2)</f>
        <v>122</v>
      </c>
      <c r="D2" s="34">
        <f>C2-B2</f>
        <v>22</v>
      </c>
      <c r="E2" s="41">
        <f>D2/C2</f>
        <v>0.18032786885245902</v>
      </c>
      <c r="F2" s="2">
        <f>C2*A2</f>
        <v>26.84</v>
      </c>
      <c r="G2" s="44">
        <f>C4*A4</f>
        <v>10.4025</v>
      </c>
    </row>
    <row r="3" spans="1:7" x14ac:dyDescent="0.25">
      <c r="A3" s="35">
        <v>0.05</v>
      </c>
      <c r="B3" s="34">
        <v>100</v>
      </c>
      <c r="C3" s="34">
        <v>105</v>
      </c>
      <c r="D3" s="34">
        <v>5</v>
      </c>
      <c r="E3" s="41">
        <f>D3/C3</f>
        <v>4.7619047619047616E-2</v>
      </c>
      <c r="F3" s="21"/>
      <c r="G3" s="21"/>
    </row>
    <row r="4" spans="1:7" x14ac:dyDescent="0.25">
      <c r="A4" s="36">
        <v>9.5000000000000001E-2</v>
      </c>
      <c r="B4" s="34">
        <v>100</v>
      </c>
      <c r="C4" s="34">
        <f>B4+(B4*A4)</f>
        <v>109.5</v>
      </c>
      <c r="D4" s="34">
        <f>C4-B4</f>
        <v>9.5</v>
      </c>
      <c r="E4" s="43">
        <f>D4/C4</f>
        <v>8.6757990867579904E-2</v>
      </c>
    </row>
    <row r="5" spans="1:7" x14ac:dyDescent="0.25">
      <c r="A5" s="35">
        <v>0.3</v>
      </c>
      <c r="B5" s="34">
        <v>100</v>
      </c>
      <c r="C5" s="34">
        <f t="shared" ref="C5:C9" si="0">B5+(B5*A5)</f>
        <v>130</v>
      </c>
      <c r="D5" s="34">
        <f t="shared" ref="D5:D9" si="1">C5-B5</f>
        <v>30</v>
      </c>
      <c r="E5" s="41">
        <f t="shared" ref="E5:E9" si="2">D5/C5</f>
        <v>0.23076923076923078</v>
      </c>
    </row>
    <row r="6" spans="1:7" x14ac:dyDescent="0.25">
      <c r="A6" s="35">
        <v>0.4</v>
      </c>
      <c r="B6" s="34">
        <v>100</v>
      </c>
      <c r="C6" s="34">
        <f t="shared" si="0"/>
        <v>140</v>
      </c>
      <c r="D6" s="34">
        <f t="shared" si="1"/>
        <v>40</v>
      </c>
      <c r="E6" s="41">
        <f t="shared" si="2"/>
        <v>0.2857142857142857</v>
      </c>
    </row>
    <row r="7" spans="1:7" x14ac:dyDescent="0.25">
      <c r="A7" s="35">
        <v>0.5</v>
      </c>
      <c r="B7" s="34">
        <v>100</v>
      </c>
      <c r="C7" s="34">
        <f t="shared" si="0"/>
        <v>150</v>
      </c>
      <c r="D7" s="34">
        <f t="shared" si="1"/>
        <v>50</v>
      </c>
      <c r="E7" s="41">
        <f t="shared" si="2"/>
        <v>0.33333333333333331</v>
      </c>
    </row>
    <row r="8" spans="1:7" x14ac:dyDescent="0.25">
      <c r="A8" s="35">
        <v>0.6</v>
      </c>
      <c r="B8" s="34">
        <v>100</v>
      </c>
      <c r="C8" s="34">
        <f t="shared" si="0"/>
        <v>160</v>
      </c>
      <c r="D8" s="34">
        <f t="shared" si="1"/>
        <v>60</v>
      </c>
      <c r="E8" s="41">
        <f t="shared" si="2"/>
        <v>0.375</v>
      </c>
    </row>
    <row r="9" spans="1:7" x14ac:dyDescent="0.25">
      <c r="A9" s="35">
        <v>0.7</v>
      </c>
      <c r="B9" s="34">
        <v>100</v>
      </c>
      <c r="C9" s="34">
        <f t="shared" si="0"/>
        <v>170</v>
      </c>
      <c r="D9" s="34">
        <f t="shared" si="1"/>
        <v>70</v>
      </c>
      <c r="E9" s="41">
        <f t="shared" si="2"/>
        <v>0.41176470588235292</v>
      </c>
    </row>
    <row r="10" spans="1:7" x14ac:dyDescent="0.25">
      <c r="A10" s="38"/>
      <c r="B10" s="39"/>
      <c r="C10" s="39"/>
      <c r="D10" s="39"/>
      <c r="E10" s="40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2</vt:i4>
      </vt:variant>
    </vt:vector>
  </HeadingPairs>
  <TitlesOfParts>
    <vt:vector size="2" baseType="lpstr">
      <vt:lpstr>maloprodajna_kalkulacija</vt:lpstr>
      <vt:lpstr>Preračunane stopnje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Janez</dc:creator>
  <cp:lastModifiedBy>Janez Černilec</cp:lastModifiedBy>
  <dcterms:created xsi:type="dcterms:W3CDTF">2015-10-17T14:35:28Z</dcterms:created>
  <dcterms:modified xsi:type="dcterms:W3CDTF">2021-04-13T20:37:17Z</dcterms:modified>
</cp:coreProperties>
</file>