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D:\Dokumenti\Černilec Janez\obresti\"/>
    </mc:Choice>
  </mc:AlternateContent>
  <xr:revisionPtr revIDLastSave="0" documentId="13_ncr:1_{4153A026-DAF6-4BF2-AA12-9B7906AF0891}" xr6:coauthVersionLast="36" xr6:coauthVersionMax="45" xr10:uidLastSave="{00000000-0000-0000-0000-000000000000}"/>
  <bookViews>
    <workbookView xWindow="0" yWindow="0" windowWidth="21600" windowHeight="9525" xr2:uid="{00000000-000D-0000-FFFF-FFFF00000000}"/>
  </bookViews>
  <sheets>
    <sheet name="obrestno_obrestni" sheetId="10" r:id="rId1"/>
    <sheet name="končna_glavnica_1leto" sheetId="2" r:id="rId2"/>
    <sheet name="končna_glavnica_2leti" sheetId="9" r:id="rId3"/>
    <sheet name="mes_obr_mera" sheetId="1" r:id="rId4"/>
    <sheet name="dnevna_obr_mera" sheetId="3" r:id="rId5"/>
    <sheet name="2_letne_obr" sheetId="4" r:id="rId6"/>
    <sheet name="6_mes_obresti" sheetId="5" r:id="rId7"/>
    <sheet name="5_dnevne_obresti" sheetId="6" r:id="rId8"/>
    <sheet name="letna_obr_mera" sheetId="7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9" i="10" l="1"/>
  <c r="X35" i="10"/>
  <c r="G38" i="10"/>
  <c r="G41" i="10"/>
  <c r="G36" i="10"/>
  <c r="W36" i="10"/>
  <c r="X36" i="10" s="1"/>
  <c r="W37" i="10"/>
  <c r="X37" i="10" s="1"/>
  <c r="W38" i="10"/>
  <c r="X38" i="10" s="1"/>
  <c r="W39" i="10"/>
  <c r="W40" i="10"/>
  <c r="X40" i="10" s="1"/>
  <c r="W35" i="10"/>
  <c r="F39" i="10"/>
  <c r="G39" i="10" s="1"/>
  <c r="F40" i="10"/>
  <c r="G40" i="10" s="1"/>
  <c r="F41" i="10"/>
  <c r="F37" i="10"/>
  <c r="F38" i="10"/>
  <c r="F36" i="10"/>
  <c r="G37" i="10" l="1"/>
  <c r="G49" i="10"/>
  <c r="X48" i="10"/>
</calcChain>
</file>

<file path=xl/sharedStrings.xml><?xml version="1.0" encoding="utf-8"?>
<sst xmlns="http://schemas.openxmlformats.org/spreadsheetml/2006/main" count="172" uniqueCount="60">
  <si>
    <t xml:space="preserve">Dne 1. 1. 2015 razpolagamo z začetno glavnico 100 €. Letna obrestna mera je 10 %. </t>
  </si>
  <si>
    <t>=</t>
  </si>
  <si>
    <t>a.) Koliko znašajo obresti dne 31.1.2016?</t>
  </si>
  <si>
    <t>a.) Koliko znašajo obresti po 6 mesecih?</t>
  </si>
  <si>
    <t>a.) Koliko znašajo obresti po 5 dneh?</t>
  </si>
  <si>
    <t>Letne obresti znašajo 10 €. Začetna glavnica je 100 €. Koliko znaša letna obrestna mera?</t>
  </si>
  <si>
    <t>a.) Koliko znaša končna glavnica po enem letu, če uporabljamo navadno obrestovanje?</t>
  </si>
  <si>
    <t>a.) Koliko znaša končna glavnica po 10 letih, če uporabljamo navadno obrestovanje?</t>
  </si>
  <si>
    <t>Obresti</t>
  </si>
  <si>
    <r>
      <t>Začetna glavnica (G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>)</t>
    </r>
  </si>
  <si>
    <r>
      <t>Začetna glavnica po prvem letu (G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) </t>
    </r>
  </si>
  <si>
    <t>Obrestna mera p</t>
  </si>
  <si>
    <r>
      <t>Začetna glavnica po drugem letu (G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) </t>
    </r>
  </si>
  <si>
    <r>
      <t>Začetna glavnica po tretjem letu (G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) </t>
    </r>
  </si>
  <si>
    <t>Prvo leto (n=1)</t>
  </si>
  <si>
    <t>Drugo leto (n=2)</t>
  </si>
  <si>
    <t>Tretje leto (n=3</t>
  </si>
  <si>
    <t>Četrto leto (n=4)</t>
  </si>
  <si>
    <t>Peto leto (n=5)</t>
  </si>
  <si>
    <t>Šesto leto (n=6)</t>
  </si>
  <si>
    <t xml:space="preserve">Začetna glavnica po tretjem letu (G4) </t>
  </si>
  <si>
    <r>
      <t>Začetna glavnica po tretjem letu (G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) </t>
    </r>
  </si>
  <si>
    <r>
      <t>Začetna glavnica po tretjem letu (G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) </t>
    </r>
  </si>
  <si>
    <r>
      <t>Začetna glavnica po prvem letu (G</t>
    </r>
    <r>
      <rPr>
        <vertAlign val="subscript"/>
        <sz val="11"/>
        <color theme="9" tint="-0.249977111117893"/>
        <rFont val="Calibri"/>
        <family val="2"/>
        <charset val="238"/>
        <scheme val="minor"/>
      </rPr>
      <t>1</t>
    </r>
    <r>
      <rPr>
        <sz val="11"/>
        <color theme="9" tint="-0.249977111117893"/>
        <rFont val="Calibri"/>
        <family val="2"/>
        <charset val="238"/>
        <scheme val="minor"/>
      </rPr>
      <t xml:space="preserve">) </t>
    </r>
  </si>
  <si>
    <t>Obresti po šestem letu skupaj</t>
  </si>
  <si>
    <t>xxxxxxx</t>
  </si>
  <si>
    <t>xxxxx</t>
  </si>
  <si>
    <t>Število dni za obrestovanje</t>
  </si>
  <si>
    <t>Število mesecev za obrestovanje</t>
  </si>
  <si>
    <t>xxxxxxxx</t>
  </si>
  <si>
    <t>Zap. št.</t>
  </si>
  <si>
    <t>Postavka</t>
  </si>
  <si>
    <t>Vrednost v EUR ali %</t>
  </si>
  <si>
    <t>Obrestovalna doba (kapitalizacijsk obdobje)</t>
  </si>
  <si>
    <t>xxxxxxxxxxxxxxxxx</t>
  </si>
  <si>
    <r>
      <t>Začetna glavnica (G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) </t>
    </r>
    <r>
      <rPr>
        <sz val="11"/>
        <color rgb="FFFF0000"/>
        <rFont val="Calibri"/>
        <family val="2"/>
        <charset val="238"/>
        <scheme val="minor"/>
      </rPr>
      <t>(prepišite iz naloge)</t>
    </r>
  </si>
  <si>
    <r>
      <t>Letna obrestna mera (p</t>
    </r>
    <r>
      <rPr>
        <vertAlign val="subscript"/>
        <sz val="11"/>
        <color theme="1"/>
        <rFont val="Calibri"/>
        <family val="2"/>
        <charset val="238"/>
        <scheme val="minor"/>
      </rPr>
      <t>letna</t>
    </r>
    <r>
      <rPr>
        <sz val="11"/>
        <color theme="1"/>
        <rFont val="Calibri"/>
        <family val="2"/>
        <charset val="238"/>
        <scheme val="minor"/>
      </rPr>
      <t xml:space="preserve">)) </t>
    </r>
    <r>
      <rPr>
        <sz val="11"/>
        <color rgb="FFFF0000"/>
        <rFont val="Calibri"/>
        <family val="2"/>
        <charset val="238"/>
        <scheme val="minor"/>
      </rPr>
      <t>(prepišite iz naloge)</t>
    </r>
  </si>
  <si>
    <r>
      <t>Končna glavnica (G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) </t>
    </r>
    <r>
      <rPr>
        <sz val="11"/>
        <color rgb="FFFF0000"/>
        <rFont val="Calibri"/>
        <family val="2"/>
        <charset val="238"/>
        <scheme val="minor"/>
      </rPr>
      <t>1+3</t>
    </r>
  </si>
  <si>
    <r>
      <t xml:space="preserve">Obresti (o) </t>
    </r>
    <r>
      <rPr>
        <sz val="11"/>
        <color rgb="FFFF0000"/>
        <rFont val="Calibri"/>
        <family val="2"/>
        <charset val="238"/>
        <scheme val="minor"/>
      </rPr>
      <t>1*2</t>
    </r>
  </si>
  <si>
    <t>xxxxxxxxxxxxxxxxxxxxxxxxxxxxxxxxxxxxxxxx</t>
  </si>
  <si>
    <r>
      <t xml:space="preserve">Obresti (o) </t>
    </r>
    <r>
      <rPr>
        <sz val="11"/>
        <color rgb="FFFF0000"/>
        <rFont val="Calibri"/>
        <family val="2"/>
        <charset val="238"/>
        <scheme val="minor"/>
      </rPr>
      <t>1*2*3</t>
    </r>
  </si>
  <si>
    <r>
      <t>Končna glavnica (G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) </t>
    </r>
    <r>
      <rPr>
        <sz val="11"/>
        <color rgb="FFFF0000"/>
        <rFont val="Calibri"/>
        <family val="2"/>
        <charset val="238"/>
        <scheme val="minor"/>
      </rPr>
      <t>1+4</t>
    </r>
  </si>
  <si>
    <r>
      <t xml:space="preserve">Število let obrestovanja (t) </t>
    </r>
    <r>
      <rPr>
        <sz val="11"/>
        <color rgb="FFFF0000"/>
        <rFont val="Calibri"/>
        <family val="2"/>
        <charset val="238"/>
        <scheme val="minor"/>
      </rPr>
      <t>(prepišite iz naloge)</t>
    </r>
  </si>
  <si>
    <t>xxxxxxxxxxxxxxxx</t>
  </si>
  <si>
    <t>Obrestovalna doba (kapitalizacijsk obdobje) (n)</t>
  </si>
  <si>
    <r>
      <t>Število mesecev (</t>
    </r>
    <r>
      <rPr>
        <sz val="11"/>
        <color rgb="FFFF0000"/>
        <rFont val="Calibri"/>
        <family val="2"/>
        <charset val="238"/>
        <scheme val="minor"/>
      </rPr>
      <t>logični razmislek</t>
    </r>
    <r>
      <rPr>
        <sz val="11"/>
        <color theme="1"/>
        <rFont val="Calibri"/>
        <family val="2"/>
        <charset val="238"/>
        <scheme val="minor"/>
      </rPr>
      <t>)</t>
    </r>
  </si>
  <si>
    <r>
      <t>Mesečna obrestna mera (p</t>
    </r>
    <r>
      <rPr>
        <vertAlign val="subscript"/>
        <sz val="11"/>
        <color theme="1"/>
        <rFont val="Calibri"/>
        <family val="2"/>
        <charset val="238"/>
        <scheme val="minor"/>
      </rPr>
      <t>mesečna</t>
    </r>
    <r>
      <rPr>
        <sz val="11"/>
        <color theme="1"/>
        <rFont val="Calibri"/>
        <family val="2"/>
        <charset val="238"/>
        <scheme val="minor"/>
      </rPr>
      <t xml:space="preserve">) </t>
    </r>
    <r>
      <rPr>
        <sz val="11"/>
        <color rgb="FFFF0000"/>
        <rFont val="Calibri"/>
        <family val="2"/>
        <charset val="238"/>
        <scheme val="minor"/>
      </rPr>
      <t>2/3</t>
    </r>
  </si>
  <si>
    <t>a.) Koliko znaša mesečna obrestna mera in koliko znašajo mesečne obresti?</t>
  </si>
  <si>
    <r>
      <t xml:space="preserve">Mesečne obresti (o) </t>
    </r>
    <r>
      <rPr>
        <sz val="11"/>
        <color rgb="FFFF0000"/>
        <rFont val="Calibri"/>
        <family val="2"/>
        <charset val="238"/>
        <scheme val="minor"/>
      </rPr>
      <t>1*4</t>
    </r>
  </si>
  <si>
    <t>a.) Koliko znaša dnevna obrestna mera in koliko znašajo dnevne obresti?</t>
  </si>
  <si>
    <r>
      <t>Število dni na leto (</t>
    </r>
    <r>
      <rPr>
        <sz val="11"/>
        <color rgb="FFFF0000"/>
        <rFont val="Calibri"/>
        <family val="2"/>
        <charset val="238"/>
        <scheme val="minor"/>
      </rPr>
      <t>logični razmislek</t>
    </r>
    <r>
      <rPr>
        <sz val="11"/>
        <color theme="1"/>
        <rFont val="Calibri"/>
        <family val="2"/>
        <charset val="238"/>
        <scheme val="minor"/>
      </rPr>
      <t>)</t>
    </r>
  </si>
  <si>
    <r>
      <t>Dnevna obrestna mera (p</t>
    </r>
    <r>
      <rPr>
        <vertAlign val="subscript"/>
        <sz val="11"/>
        <color theme="1"/>
        <rFont val="Calibri"/>
        <family val="2"/>
        <charset val="238"/>
        <scheme val="minor"/>
      </rPr>
      <t>dnevna</t>
    </r>
    <r>
      <rPr>
        <sz val="11"/>
        <color theme="1"/>
        <rFont val="Calibri"/>
        <family val="2"/>
        <charset val="238"/>
        <scheme val="minor"/>
      </rPr>
      <t xml:space="preserve">) </t>
    </r>
    <r>
      <rPr>
        <sz val="11"/>
        <color rgb="FFFF0000"/>
        <rFont val="Calibri"/>
        <family val="2"/>
        <charset val="238"/>
        <scheme val="minor"/>
      </rPr>
      <t>2/3</t>
    </r>
  </si>
  <si>
    <r>
      <t xml:space="preserve">Dnevne obresti (o) </t>
    </r>
    <r>
      <rPr>
        <sz val="11"/>
        <color rgb="FFFF0000"/>
        <rFont val="Calibri"/>
        <family val="2"/>
        <charset val="238"/>
        <scheme val="minor"/>
      </rPr>
      <t>1*4</t>
    </r>
  </si>
  <si>
    <r>
      <t>Število let (</t>
    </r>
    <r>
      <rPr>
        <sz val="11"/>
        <color rgb="FFFF0000"/>
        <rFont val="Calibri"/>
        <family val="2"/>
        <charset val="238"/>
        <scheme val="minor"/>
      </rPr>
      <t>logični razmislek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</si>
  <si>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Letne obresti (o) </t>
    </r>
    <r>
      <rPr>
        <sz val="11"/>
        <color rgb="FFFF0000"/>
        <rFont val="Calibri"/>
        <family val="2"/>
        <charset val="238"/>
        <scheme val="minor"/>
      </rPr>
      <t>1*2*3</t>
    </r>
  </si>
  <si>
    <r>
      <t>Število mesecev na leto (</t>
    </r>
    <r>
      <rPr>
        <sz val="11"/>
        <color rgb="FFFF0000"/>
        <rFont val="Calibri"/>
        <family val="2"/>
        <charset val="238"/>
        <scheme val="minor"/>
      </rPr>
      <t>logični razmislek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</si>
  <si>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Obresti po 6 mesecih (o) </t>
    </r>
    <r>
      <rPr>
        <sz val="11"/>
        <color rgb="FFFF0000"/>
        <rFont val="Calibri"/>
        <family val="2"/>
        <charset val="238"/>
        <scheme val="minor"/>
      </rPr>
      <t>1*4*5</t>
    </r>
  </si>
  <si>
    <r>
      <t xml:space="preserve">Obresti po 5 dnevih (o) </t>
    </r>
    <r>
      <rPr>
        <sz val="11"/>
        <color rgb="FFFF0000"/>
        <rFont val="Calibri"/>
        <family val="2"/>
        <charset val="238"/>
        <scheme val="minor"/>
      </rPr>
      <t>1*4*5</t>
    </r>
  </si>
  <si>
    <r>
      <t>Letne obresti (o) (</t>
    </r>
    <r>
      <rPr>
        <sz val="11"/>
        <color rgb="FFFF0000"/>
        <rFont val="Calibri"/>
        <family val="2"/>
        <charset val="238"/>
        <scheme val="minor"/>
      </rPr>
      <t>prepiši iz naloge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</si>
  <si>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Letna obrestna mera </t>
    </r>
    <r>
      <rPr>
        <sz val="11"/>
        <color rgb="FFFF0000"/>
        <rFont val="Calibri"/>
        <family val="2"/>
        <charset val="238"/>
        <scheme val="minor"/>
      </rPr>
      <t>2/1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</si>
</sst>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%"/>
    <numFmt numFmtId="165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vertAlign val="subscript"/>
      <sz val="11"/>
      <color theme="9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quotePrefix="1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165" fontId="0" fillId="2" borderId="1" xfId="0" applyNumberFormat="1" applyFill="1" applyBorder="1"/>
    <xf numFmtId="0" fontId="0" fillId="2" borderId="1" xfId="0" applyFill="1" applyBorder="1"/>
    <xf numFmtId="165" fontId="0" fillId="0" borderId="2" xfId="0" applyNumberFormat="1" applyBorder="1"/>
    <xf numFmtId="9" fontId="3" fillId="0" borderId="2" xfId="0" applyNumberFormat="1" applyFont="1" applyBorder="1" applyProtection="1">
      <protection locked="0"/>
    </xf>
    <xf numFmtId="0" fontId="0" fillId="0" borderId="2" xfId="0" applyBorder="1"/>
    <xf numFmtId="165" fontId="3" fillId="0" borderId="2" xfId="0" applyNumberFormat="1" applyFont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" fontId="0" fillId="0" borderId="1" xfId="0" applyNumberFormat="1" applyBorder="1"/>
    <xf numFmtId="9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/>
    <xf numFmtId="10" fontId="0" fillId="0" borderId="1" xfId="0" applyNumberFormat="1" applyBorder="1"/>
    <xf numFmtId="0" fontId="0" fillId="0" borderId="3" xfId="0" applyFill="1" applyBorder="1"/>
    <xf numFmtId="0" fontId="3" fillId="0" borderId="1" xfId="0" applyFont="1" applyFill="1" applyBorder="1"/>
    <xf numFmtId="0" fontId="0" fillId="3" borderId="1" xfId="0" applyFill="1" applyBorder="1" applyAlignment="1"/>
    <xf numFmtId="0" fontId="0" fillId="0" borderId="1" xfId="0" applyBorder="1" applyAlignment="1"/>
    <xf numFmtId="0" fontId="4" fillId="0" borderId="1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Navadno</a:t>
            </a:r>
            <a:r>
              <a:rPr lang="sl-SI" baseline="0"/>
              <a:t> obrestovanje</a:t>
            </a:r>
            <a:endParaRPr lang="sl-SI"/>
          </a:p>
        </c:rich>
      </c:tx>
      <c:layout>
        <c:manualLayout>
          <c:xMode val="edge"/>
          <c:yMode val="edge"/>
          <c:x val="0.3143193350831146"/>
          <c:y val="1.8264840182648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obrestno_obrestni!$A$35:$A$41</c:f>
              <c:strCache>
                <c:ptCount val="7"/>
                <c:pt idx="0">
                  <c:v>Začetna glavnica (G0)</c:v>
                </c:pt>
                <c:pt idx="1">
                  <c:v>Začetna glavnica po prvem letu (G1) </c:v>
                </c:pt>
                <c:pt idx="2">
                  <c:v>Začetna glavnica po drugem letu (G2) </c:v>
                </c:pt>
                <c:pt idx="3">
                  <c:v>Začetna glavnica po tretjem letu (G3) </c:v>
                </c:pt>
                <c:pt idx="4">
                  <c:v>Začetna glavnica po tretjem letu (G4) </c:v>
                </c:pt>
                <c:pt idx="5">
                  <c:v>Začetna glavnica po tretjem letu (G5) </c:v>
                </c:pt>
                <c:pt idx="6">
                  <c:v>Začetna glavnica po tretjem letu (G6) </c:v>
                </c:pt>
              </c:strCache>
            </c:strRef>
          </c:cat>
          <c:val>
            <c:numRef>
              <c:f>obrestno_obrestni!$B$35:$B$41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EE-4FC8-B467-E9EEEB9B044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obrestno_obrestni!$A$35:$A$41</c:f>
              <c:strCache>
                <c:ptCount val="7"/>
                <c:pt idx="0">
                  <c:v>Začetna glavnica (G0)</c:v>
                </c:pt>
                <c:pt idx="1">
                  <c:v>Začetna glavnica po prvem letu (G1) </c:v>
                </c:pt>
                <c:pt idx="2">
                  <c:v>Začetna glavnica po drugem letu (G2) </c:v>
                </c:pt>
                <c:pt idx="3">
                  <c:v>Začetna glavnica po tretjem letu (G3) </c:v>
                </c:pt>
                <c:pt idx="4">
                  <c:v>Začetna glavnica po tretjem letu (G4) </c:v>
                </c:pt>
                <c:pt idx="5">
                  <c:v>Začetna glavnica po tretjem letu (G5) </c:v>
                </c:pt>
                <c:pt idx="6">
                  <c:v>Začetna glavnica po tretjem letu (G6) </c:v>
                </c:pt>
              </c:strCache>
            </c:strRef>
          </c:cat>
          <c:val>
            <c:numRef>
              <c:f>obrestno_obrestni!$C$35:$C$41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EE-4FC8-B467-E9EEEB9B044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obrestno_obrestni!$A$35:$A$41</c:f>
              <c:strCache>
                <c:ptCount val="7"/>
                <c:pt idx="0">
                  <c:v>Začetna glavnica (G0)</c:v>
                </c:pt>
                <c:pt idx="1">
                  <c:v>Začetna glavnica po prvem letu (G1) </c:v>
                </c:pt>
                <c:pt idx="2">
                  <c:v>Začetna glavnica po drugem letu (G2) </c:v>
                </c:pt>
                <c:pt idx="3">
                  <c:v>Začetna glavnica po tretjem letu (G3) </c:v>
                </c:pt>
                <c:pt idx="4">
                  <c:v>Začetna glavnica po tretjem letu (G4) </c:v>
                </c:pt>
                <c:pt idx="5">
                  <c:v>Začetna glavnica po tretjem letu (G5) </c:v>
                </c:pt>
                <c:pt idx="6">
                  <c:v>Začetna glavnica po tretjem letu (G6) </c:v>
                </c:pt>
              </c:strCache>
            </c:strRef>
          </c:cat>
          <c:val>
            <c:numRef>
              <c:f>obrestno_obrestni!$D$35:$D$41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EE-4FC8-B467-E9EEEB9B044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obrestno_obrestni!$A$35:$A$41</c:f>
              <c:strCache>
                <c:ptCount val="7"/>
                <c:pt idx="0">
                  <c:v>Začetna glavnica (G0)</c:v>
                </c:pt>
                <c:pt idx="1">
                  <c:v>Začetna glavnica po prvem letu (G1) </c:v>
                </c:pt>
                <c:pt idx="2">
                  <c:v>Začetna glavnica po drugem letu (G2) </c:v>
                </c:pt>
                <c:pt idx="3">
                  <c:v>Začetna glavnica po tretjem letu (G3) </c:v>
                </c:pt>
                <c:pt idx="4">
                  <c:v>Začetna glavnica po tretjem letu (G4) </c:v>
                </c:pt>
                <c:pt idx="5">
                  <c:v>Začetna glavnica po tretjem letu (G5) </c:v>
                </c:pt>
                <c:pt idx="6">
                  <c:v>Začetna glavnica po tretjem letu (G6) </c:v>
                </c:pt>
              </c:strCache>
            </c:strRef>
          </c:cat>
          <c:val>
            <c:numRef>
              <c:f>obrestno_obrestni!$E$35:$E$41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EE-4FC8-B467-E9EEEB9B0442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obrestno_obrestni!$A$35:$A$41</c:f>
              <c:strCache>
                <c:ptCount val="7"/>
                <c:pt idx="0">
                  <c:v>Začetna glavnica (G0)</c:v>
                </c:pt>
                <c:pt idx="1">
                  <c:v>Začetna glavnica po prvem letu (G1) </c:v>
                </c:pt>
                <c:pt idx="2">
                  <c:v>Začetna glavnica po drugem letu (G2) </c:v>
                </c:pt>
                <c:pt idx="3">
                  <c:v>Začetna glavnica po tretjem letu (G3) </c:v>
                </c:pt>
                <c:pt idx="4">
                  <c:v>Začetna glavnica po tretjem letu (G4) </c:v>
                </c:pt>
                <c:pt idx="5">
                  <c:v>Začetna glavnica po tretjem letu (G5) </c:v>
                </c:pt>
                <c:pt idx="6">
                  <c:v>Začetna glavnica po tretjem letu (G6) </c:v>
                </c:pt>
              </c:strCache>
            </c:strRef>
          </c:cat>
          <c:val>
            <c:numRef>
              <c:f>obrestno_obrestni!$F$35:$F$41</c:f>
              <c:numCache>
                <c:formatCode>#,##0.00\ "€"</c:formatCode>
                <c:ptCount val="7"/>
                <c:pt idx="0">
                  <c:v>100</c:v>
                </c:pt>
                <c:pt idx="1">
                  <c:v>107</c:v>
                </c:pt>
                <c:pt idx="2">
                  <c:v>114</c:v>
                </c:pt>
                <c:pt idx="3">
                  <c:v>121</c:v>
                </c:pt>
                <c:pt idx="4">
                  <c:v>128</c:v>
                </c:pt>
                <c:pt idx="5">
                  <c:v>135</c:v>
                </c:pt>
                <c:pt idx="6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EE-4FC8-B467-E9EEEB9B044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3490592"/>
        <c:axId val="1131739744"/>
      </c:lineChart>
      <c:catAx>
        <c:axId val="103349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31739744"/>
        <c:crosses val="autoZero"/>
        <c:auto val="1"/>
        <c:lblAlgn val="ctr"/>
        <c:lblOffset val="100"/>
        <c:noMultiLvlLbl val="0"/>
      </c:catAx>
      <c:valAx>
        <c:axId val="113173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349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76290463692045"/>
          <c:y val="0.92294466616330495"/>
          <c:w val="0.70091863517060371"/>
          <c:h val="7.7055333836695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Obrestno obrestovanje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obrestno_obrestni!$R$34:$R$40</c:f>
              <c:strCache>
                <c:ptCount val="7"/>
                <c:pt idx="0">
                  <c:v>Začetna glavnica (G0)</c:v>
                </c:pt>
                <c:pt idx="1">
                  <c:v>Začetna glavnica po prvem letu (G1) </c:v>
                </c:pt>
                <c:pt idx="2">
                  <c:v>Začetna glavnica po drugem letu (G2) </c:v>
                </c:pt>
                <c:pt idx="3">
                  <c:v>Začetna glavnica po tretjem letu (G3) </c:v>
                </c:pt>
                <c:pt idx="4">
                  <c:v>Začetna glavnica po tretjem letu (G4) </c:v>
                </c:pt>
                <c:pt idx="5">
                  <c:v>Začetna glavnica po tretjem letu (G5) </c:v>
                </c:pt>
                <c:pt idx="6">
                  <c:v>Začetna glavnica po tretjem letu (G6) </c:v>
                </c:pt>
              </c:strCache>
            </c:strRef>
          </c:cat>
          <c:val>
            <c:numRef>
              <c:f>obrestno_obrestni!$S$34:$S$40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5-42F7-9D97-2CDA0FB0C08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obrestno_obrestni!$R$34:$R$40</c:f>
              <c:strCache>
                <c:ptCount val="7"/>
                <c:pt idx="0">
                  <c:v>Začetna glavnica (G0)</c:v>
                </c:pt>
                <c:pt idx="1">
                  <c:v>Začetna glavnica po prvem letu (G1) </c:v>
                </c:pt>
                <c:pt idx="2">
                  <c:v>Začetna glavnica po drugem letu (G2) </c:v>
                </c:pt>
                <c:pt idx="3">
                  <c:v>Začetna glavnica po tretjem letu (G3) </c:v>
                </c:pt>
                <c:pt idx="4">
                  <c:v>Začetna glavnica po tretjem letu (G4) </c:v>
                </c:pt>
                <c:pt idx="5">
                  <c:v>Začetna glavnica po tretjem letu (G5) </c:v>
                </c:pt>
                <c:pt idx="6">
                  <c:v>Začetna glavnica po tretjem letu (G6) </c:v>
                </c:pt>
              </c:strCache>
            </c:strRef>
          </c:cat>
          <c:val>
            <c:numRef>
              <c:f>obrestno_obrestni!$T$34:$T$40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5-42F7-9D97-2CDA0FB0C08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obrestno_obrestni!$R$34:$R$40</c:f>
              <c:strCache>
                <c:ptCount val="7"/>
                <c:pt idx="0">
                  <c:v>Začetna glavnica (G0)</c:v>
                </c:pt>
                <c:pt idx="1">
                  <c:v>Začetna glavnica po prvem letu (G1) </c:v>
                </c:pt>
                <c:pt idx="2">
                  <c:v>Začetna glavnica po drugem letu (G2) </c:v>
                </c:pt>
                <c:pt idx="3">
                  <c:v>Začetna glavnica po tretjem letu (G3) </c:v>
                </c:pt>
                <c:pt idx="4">
                  <c:v>Začetna glavnica po tretjem letu (G4) </c:v>
                </c:pt>
                <c:pt idx="5">
                  <c:v>Začetna glavnica po tretjem letu (G5) </c:v>
                </c:pt>
                <c:pt idx="6">
                  <c:v>Začetna glavnica po tretjem letu (G6) </c:v>
                </c:pt>
              </c:strCache>
            </c:strRef>
          </c:cat>
          <c:val>
            <c:numRef>
              <c:f>obrestno_obrestni!$U$34:$U$40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5-42F7-9D97-2CDA0FB0C086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obrestno_obrestni!$R$34:$R$40</c:f>
              <c:strCache>
                <c:ptCount val="7"/>
                <c:pt idx="0">
                  <c:v>Začetna glavnica (G0)</c:v>
                </c:pt>
                <c:pt idx="1">
                  <c:v>Začetna glavnica po prvem letu (G1) </c:v>
                </c:pt>
                <c:pt idx="2">
                  <c:v>Začetna glavnica po drugem letu (G2) </c:v>
                </c:pt>
                <c:pt idx="3">
                  <c:v>Začetna glavnica po tretjem letu (G3) </c:v>
                </c:pt>
                <c:pt idx="4">
                  <c:v>Začetna glavnica po tretjem letu (G4) </c:v>
                </c:pt>
                <c:pt idx="5">
                  <c:v>Začetna glavnica po tretjem letu (G5) </c:v>
                </c:pt>
                <c:pt idx="6">
                  <c:v>Začetna glavnica po tretjem letu (G6) </c:v>
                </c:pt>
              </c:strCache>
            </c:strRef>
          </c:cat>
          <c:val>
            <c:numRef>
              <c:f>obrestno_obrestni!$V$34:$V$40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45-42F7-9D97-2CDA0FB0C086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obrestno_obrestni!$R$34:$R$40</c:f>
              <c:strCache>
                <c:ptCount val="7"/>
                <c:pt idx="0">
                  <c:v>Začetna glavnica (G0)</c:v>
                </c:pt>
                <c:pt idx="1">
                  <c:v>Začetna glavnica po prvem letu (G1) </c:v>
                </c:pt>
                <c:pt idx="2">
                  <c:v>Začetna glavnica po drugem letu (G2) </c:v>
                </c:pt>
                <c:pt idx="3">
                  <c:v>Začetna glavnica po tretjem letu (G3) </c:v>
                </c:pt>
                <c:pt idx="4">
                  <c:v>Začetna glavnica po tretjem letu (G4) </c:v>
                </c:pt>
                <c:pt idx="5">
                  <c:v>Začetna glavnica po tretjem letu (G5) </c:v>
                </c:pt>
                <c:pt idx="6">
                  <c:v>Začetna glavnica po tretjem letu (G6) </c:v>
                </c:pt>
              </c:strCache>
            </c:strRef>
          </c:cat>
          <c:val>
            <c:numRef>
              <c:f>obrestno_obrestni!$W$34:$W$40</c:f>
              <c:numCache>
                <c:formatCode>#,##0.00\ "€"</c:formatCode>
                <c:ptCount val="7"/>
                <c:pt idx="0">
                  <c:v>100</c:v>
                </c:pt>
                <c:pt idx="1">
                  <c:v>107</c:v>
                </c:pt>
                <c:pt idx="2">
                  <c:v>114.49000000000001</c:v>
                </c:pt>
                <c:pt idx="3">
                  <c:v>122.50430000000001</c:v>
                </c:pt>
                <c:pt idx="4">
                  <c:v>131.079601</c:v>
                </c:pt>
                <c:pt idx="5">
                  <c:v>140.25517307000001</c:v>
                </c:pt>
                <c:pt idx="6">
                  <c:v>150.07303518489999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45-42F7-9D97-2CDA0FB0C08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8916688"/>
        <c:axId val="1131736832"/>
      </c:lineChart>
      <c:catAx>
        <c:axId val="10289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31736832"/>
        <c:crosses val="autoZero"/>
        <c:auto val="1"/>
        <c:lblAlgn val="ctr"/>
        <c:lblOffset val="100"/>
        <c:noMultiLvlLbl val="0"/>
      </c:catAx>
      <c:valAx>
        <c:axId val="113173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89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13</xdr:col>
      <xdr:colOff>46546</xdr:colOff>
      <xdr:row>28</xdr:row>
      <xdr:rowOff>171450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72E189D-5A8D-4DA1-966D-BDCAA9CAE6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573" b="5251"/>
        <a:stretch/>
      </xdr:blipFill>
      <xdr:spPr>
        <a:xfrm>
          <a:off x="0" y="19049"/>
          <a:ext cx="8628571" cy="5486401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50</xdr:row>
      <xdr:rowOff>4762</xdr:rowOff>
    </xdr:from>
    <xdr:to>
      <xdr:col>7</xdr:col>
      <xdr:colOff>333375</xdr:colOff>
      <xdr:row>64</xdr:row>
      <xdr:rowOff>119062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445A83B-429C-45BE-90B1-7FD0D8549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0</xdr:row>
      <xdr:rowOff>0</xdr:rowOff>
    </xdr:from>
    <xdr:to>
      <xdr:col>30</xdr:col>
      <xdr:colOff>84724</xdr:colOff>
      <xdr:row>26</xdr:row>
      <xdr:rowOff>27952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A67FC2C-79CA-4DCF-BAA3-BA9896F59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63200" y="0"/>
          <a:ext cx="8009524" cy="4980952"/>
        </a:xfrm>
        <a:prstGeom prst="rect">
          <a:avLst/>
        </a:prstGeom>
      </xdr:spPr>
    </xdr:pic>
    <xdr:clientData/>
  </xdr:twoCellAnchor>
  <xdr:twoCellAnchor>
    <xdr:from>
      <xdr:col>16</xdr:col>
      <xdr:colOff>581025</xdr:colOff>
      <xdr:row>48</xdr:row>
      <xdr:rowOff>176212</xdr:rowOff>
    </xdr:from>
    <xdr:to>
      <xdr:col>24</xdr:col>
      <xdr:colOff>276225</xdr:colOff>
      <xdr:row>63</xdr:row>
      <xdr:rowOff>61912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354C60AB-22BA-43FD-A578-64C9B90FD0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47625</xdr:rowOff>
    </xdr:from>
    <xdr:to>
      <xdr:col>14</xdr:col>
      <xdr:colOff>428625</xdr:colOff>
      <xdr:row>33</xdr:row>
      <xdr:rowOff>0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BA420EE3-0DE7-493D-A145-338169802D4D}"/>
            </a:ext>
          </a:extLst>
        </xdr:cNvPr>
        <xdr:cNvSpPr txBox="1"/>
      </xdr:nvSpPr>
      <xdr:spPr>
        <a:xfrm>
          <a:off x="0" y="5572125"/>
          <a:ext cx="896302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Navadno obrestovanje</a:t>
          </a:r>
        </a:p>
        <a:p>
          <a:endParaRPr lang="sl-SI" sz="1100"/>
        </a:p>
        <a:p>
          <a:r>
            <a:rPr lang="sl-SI" sz="1100">
              <a:solidFill>
                <a:srgbClr val="00B050"/>
              </a:solidFill>
            </a:rPr>
            <a:t>Začetna</a:t>
          </a:r>
          <a:r>
            <a:rPr lang="sl-SI" sz="1100" baseline="0">
              <a:solidFill>
                <a:srgbClr val="00B050"/>
              </a:solidFill>
            </a:rPr>
            <a:t> glavnica po prvem letu (G1) </a:t>
          </a:r>
          <a:r>
            <a:rPr lang="sl-SI" sz="1100" baseline="0"/>
            <a:t>= </a:t>
          </a:r>
          <a:r>
            <a:rPr lang="sl-SI" sz="1100" baseline="0">
              <a:solidFill>
                <a:srgbClr val="FF0000"/>
              </a:solidFill>
            </a:rPr>
            <a:t>F4</a:t>
          </a:r>
          <a:r>
            <a:rPr lang="sl-SI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Začetna</a:t>
          </a:r>
          <a:r>
            <a:rPr lang="sl-SI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glavnica po prvem letu (G1)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+(</a:t>
          </a:r>
          <a:r>
            <a:rPr lang="sl-SI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F4</a:t>
          </a:r>
          <a:r>
            <a:rPr lang="sl-SI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Začetna</a:t>
          </a:r>
          <a:r>
            <a:rPr lang="sl-SI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glavnica po prvem letu (G1)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sl-SI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F4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l-SI" sz="1100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obrestna mere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)*prvo leto (n=1)</a:t>
          </a:r>
          <a:endParaRPr lang="sl-SI" sz="1100"/>
        </a:p>
      </xdr:txBody>
    </xdr:sp>
    <xdr:clientData/>
  </xdr:twoCellAnchor>
  <xdr:twoCellAnchor>
    <xdr:from>
      <xdr:col>17</xdr:col>
      <xdr:colOff>0</xdr:colOff>
      <xdr:row>26</xdr:row>
      <xdr:rowOff>171450</xdr:rowOff>
    </xdr:from>
    <xdr:to>
      <xdr:col>31</xdr:col>
      <xdr:colOff>428625</xdr:colOff>
      <xdr:row>30</xdr:row>
      <xdr:rowOff>123825</xdr:rowOff>
    </xdr:to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BAB95C9E-B5D1-45FE-9A31-643779155574}"/>
            </a:ext>
          </a:extLst>
        </xdr:cNvPr>
        <xdr:cNvSpPr txBox="1"/>
      </xdr:nvSpPr>
      <xdr:spPr>
        <a:xfrm>
          <a:off x="10363200" y="5124450"/>
          <a:ext cx="896302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Obrestno obrestovanje</a:t>
          </a:r>
        </a:p>
        <a:p>
          <a:endParaRPr lang="sl-SI" sz="1100"/>
        </a:p>
        <a:p>
          <a:r>
            <a:rPr lang="sl-SI" sz="1100">
              <a:solidFill>
                <a:srgbClr val="00B050"/>
              </a:solidFill>
            </a:rPr>
            <a:t>Začetna</a:t>
          </a:r>
          <a:r>
            <a:rPr lang="sl-SI" sz="1100" baseline="0">
              <a:solidFill>
                <a:srgbClr val="00B050"/>
              </a:solidFill>
            </a:rPr>
            <a:t> glavnica po prvem letu (G1) </a:t>
          </a:r>
          <a:r>
            <a:rPr lang="sl-SI" sz="1100" baseline="0"/>
            <a:t>= </a:t>
          </a:r>
          <a:r>
            <a:rPr lang="sl-SI" sz="1100" baseline="0">
              <a:solidFill>
                <a:srgbClr val="FF0000"/>
              </a:solidFill>
            </a:rPr>
            <a:t>F4</a:t>
          </a:r>
          <a:r>
            <a:rPr lang="sl-SI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Začetna</a:t>
          </a:r>
          <a:r>
            <a:rPr lang="sl-SI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glavnica (G0)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*(</a:t>
          </a:r>
          <a:r>
            <a:rPr lang="sl-SI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sl-SI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+F4</a:t>
          </a:r>
          <a:r>
            <a:rPr lang="sl-SI" sz="1100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obrestna mera p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)^prvo leto (n=1)</a:t>
          </a:r>
          <a:endParaRPr lang="sl-SI" sz="1100"/>
        </a:p>
      </xdr:txBody>
    </xdr:sp>
    <xdr:clientData/>
  </xdr:twoCellAnchor>
  <xdr:twoCellAnchor>
    <xdr:from>
      <xdr:col>7</xdr:col>
      <xdr:colOff>323850</xdr:colOff>
      <xdr:row>33</xdr:row>
      <xdr:rowOff>190500</xdr:rowOff>
    </xdr:from>
    <xdr:to>
      <xdr:col>16</xdr:col>
      <xdr:colOff>238125</xdr:colOff>
      <xdr:row>36</xdr:row>
      <xdr:rowOff>161925</xdr:rowOff>
    </xdr:to>
    <xdr:sp macro="" textlink="">
      <xdr:nvSpPr>
        <xdr:cNvPr id="8" name="PoljeZBesedilom 7">
          <a:extLst>
            <a:ext uri="{FF2B5EF4-FFF2-40B4-BE49-F238E27FC236}">
              <a16:creationId xmlns:a16="http://schemas.microsoft.com/office/drawing/2014/main" id="{252C041B-E262-4AA8-BE9B-AE032BF12FB6}"/>
            </a:ext>
          </a:extLst>
        </xdr:cNvPr>
        <xdr:cNvSpPr txBox="1"/>
      </xdr:nvSpPr>
      <xdr:spPr>
        <a:xfrm>
          <a:off x="5248275" y="6477000"/>
          <a:ext cx="5400675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/>
            <a:t>1. naloga</a:t>
          </a:r>
          <a:r>
            <a:rPr lang="sl-SI" sz="1100"/>
            <a:t>: </a:t>
          </a:r>
          <a:r>
            <a:rPr lang="sl-SI" sz="1100" baseline="0"/>
            <a:t> V tabelo vpište namesto </a:t>
          </a:r>
          <a:r>
            <a:rPr lang="sl-SI" sz="1100" baseline="0">
              <a:solidFill>
                <a:srgbClr val="FF0000"/>
              </a:solidFill>
            </a:rPr>
            <a:t>začetne glavnice (G</a:t>
          </a:r>
          <a:r>
            <a:rPr lang="sl-SI" sz="1100" baseline="-25000">
              <a:solidFill>
                <a:srgbClr val="FF0000"/>
              </a:solidFill>
            </a:rPr>
            <a:t>0</a:t>
          </a:r>
          <a:r>
            <a:rPr lang="sl-SI" sz="1100" baseline="0">
              <a:solidFill>
                <a:srgbClr val="FF0000"/>
              </a:solidFill>
            </a:rPr>
            <a:t>)</a:t>
          </a:r>
          <a:r>
            <a:rPr lang="sl-SI" sz="1100" baseline="0"/>
            <a:t>, ki je zapisana z rdečo barvo, vašo začetno glavnico. Lahko spremenite tudi </a:t>
          </a:r>
          <a:r>
            <a:rPr lang="sl-SI" sz="1100" baseline="0">
              <a:solidFill>
                <a:srgbClr val="FF0000"/>
              </a:solidFill>
            </a:rPr>
            <a:t>obrestno mero (p)</a:t>
          </a:r>
          <a:r>
            <a:rPr lang="sl-SI" sz="1100" baseline="0"/>
            <a:t>, ki je prav tako zapisana z rdečo barvo.</a:t>
          </a:r>
          <a:endParaRPr lang="sl-SI" sz="1100"/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33</xdr:col>
      <xdr:colOff>523875</xdr:colOff>
      <xdr:row>35</xdr:row>
      <xdr:rowOff>200025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3F870CC7-B7F1-46FD-9D93-F5B08DB51F27}"/>
            </a:ext>
          </a:extLst>
        </xdr:cNvPr>
        <xdr:cNvSpPr txBox="1"/>
      </xdr:nvSpPr>
      <xdr:spPr>
        <a:xfrm>
          <a:off x="15897225" y="6286500"/>
          <a:ext cx="5400675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/>
            <a:t>2. naloga</a:t>
          </a:r>
          <a:r>
            <a:rPr lang="sl-SI" sz="1100"/>
            <a:t>: </a:t>
          </a:r>
          <a:r>
            <a:rPr lang="sl-SI" sz="1100" baseline="0"/>
            <a:t> V tabelo vpište namesto </a:t>
          </a:r>
          <a:r>
            <a:rPr lang="sl-SI" sz="1100" baseline="0">
              <a:solidFill>
                <a:srgbClr val="FF0000"/>
              </a:solidFill>
            </a:rPr>
            <a:t>začetne glavnice (G</a:t>
          </a:r>
          <a:r>
            <a:rPr lang="sl-SI" sz="1100" baseline="-25000">
              <a:solidFill>
                <a:srgbClr val="FF0000"/>
              </a:solidFill>
            </a:rPr>
            <a:t>0</a:t>
          </a:r>
          <a:r>
            <a:rPr lang="sl-SI" sz="1100" baseline="0">
              <a:solidFill>
                <a:srgbClr val="FF0000"/>
              </a:solidFill>
            </a:rPr>
            <a:t>)</a:t>
          </a:r>
          <a:r>
            <a:rPr lang="sl-SI" sz="1100" baseline="0"/>
            <a:t>, ki je zapisana z rdečo barvo, vašo začetno glavnico. Lahko spremenite tudi </a:t>
          </a:r>
          <a:r>
            <a:rPr lang="sl-SI" sz="1100" baseline="0">
              <a:solidFill>
                <a:srgbClr val="FF0000"/>
              </a:solidFill>
            </a:rPr>
            <a:t>obrestno mero (p)</a:t>
          </a:r>
          <a:r>
            <a:rPr lang="sl-SI" sz="1100" baseline="0"/>
            <a:t>, ki je prav tako zapisana z rdečo barvo.</a:t>
          </a:r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29DF-30AC-4FAC-A055-31E4A1433723}">
  <dimension ref="A33:X49"/>
  <sheetViews>
    <sheetView tabSelected="1" topLeftCell="A13" workbookViewId="0">
      <selection activeCell="L46" sqref="L46"/>
    </sheetView>
  </sheetViews>
  <sheetFormatPr defaultRowHeight="15" x14ac:dyDescent="0.25"/>
  <cols>
    <col min="6" max="6" width="10.5703125" bestFit="1" customWidth="1"/>
    <col min="7" max="7" width="17.5703125" customWidth="1"/>
  </cols>
  <sheetData>
    <row r="33" spans="1:24" x14ac:dyDescent="0.25">
      <c r="X33" s="7" t="s">
        <v>8</v>
      </c>
    </row>
    <row r="34" spans="1:24" ht="18" x14ac:dyDescent="0.35">
      <c r="G34" s="7" t="s">
        <v>8</v>
      </c>
      <c r="R34" s="21" t="s">
        <v>9</v>
      </c>
      <c r="S34" s="21"/>
      <c r="T34" s="21"/>
      <c r="U34" s="21"/>
      <c r="V34" s="21"/>
      <c r="W34" s="11">
        <v>100</v>
      </c>
      <c r="X34" s="6">
        <v>0</v>
      </c>
    </row>
    <row r="35" spans="1:24" ht="18" x14ac:dyDescent="0.35">
      <c r="A35" s="21" t="s">
        <v>9</v>
      </c>
      <c r="B35" s="21"/>
      <c r="C35" s="21"/>
      <c r="D35" s="21"/>
      <c r="E35" s="21"/>
      <c r="F35" s="11">
        <v>100</v>
      </c>
      <c r="G35" s="6">
        <v>0</v>
      </c>
      <c r="R35" s="22" t="s">
        <v>10</v>
      </c>
      <c r="S35" s="22"/>
      <c r="T35" s="22"/>
      <c r="U35" s="22"/>
      <c r="V35" s="22"/>
      <c r="W35" s="8">
        <f>$W$34*(1+$W$41)^W42</f>
        <v>107</v>
      </c>
      <c r="X35" s="6">
        <f>W35-W34</f>
        <v>7</v>
      </c>
    </row>
    <row r="36" spans="1:24" ht="18" x14ac:dyDescent="0.35">
      <c r="A36" s="23" t="s">
        <v>23</v>
      </c>
      <c r="B36" s="23"/>
      <c r="C36" s="23"/>
      <c r="D36" s="23"/>
      <c r="E36" s="23"/>
      <c r="F36" s="8">
        <f t="shared" ref="F36:F41" si="0">$F$35+($F$35*$F$42)*F43</f>
        <v>107</v>
      </c>
      <c r="G36" s="6">
        <f>F36-F35</f>
        <v>7</v>
      </c>
      <c r="R36" s="22" t="s">
        <v>12</v>
      </c>
      <c r="S36" s="22"/>
      <c r="T36" s="22"/>
      <c r="U36" s="22"/>
      <c r="V36" s="22"/>
      <c r="W36" s="8">
        <f t="shared" ref="W36:W40" si="1">$W$34*(1+$W$41)^W43</f>
        <v>114.49000000000001</v>
      </c>
      <c r="X36" s="6">
        <f t="shared" ref="X36:X40" si="2">W36-W35</f>
        <v>7.4900000000000091</v>
      </c>
    </row>
    <row r="37" spans="1:24" ht="18" x14ac:dyDescent="0.35">
      <c r="A37" s="22" t="s">
        <v>12</v>
      </c>
      <c r="B37" s="22"/>
      <c r="C37" s="22"/>
      <c r="D37" s="22"/>
      <c r="E37" s="22"/>
      <c r="F37" s="8">
        <f t="shared" si="0"/>
        <v>114</v>
      </c>
      <c r="G37" s="6">
        <f>F37-F36</f>
        <v>7</v>
      </c>
      <c r="R37" s="22" t="s">
        <v>13</v>
      </c>
      <c r="S37" s="22"/>
      <c r="T37" s="22"/>
      <c r="U37" s="22"/>
      <c r="V37" s="22"/>
      <c r="W37" s="8">
        <f t="shared" si="1"/>
        <v>122.50430000000001</v>
      </c>
      <c r="X37" s="6">
        <f t="shared" si="2"/>
        <v>8.0143000000000058</v>
      </c>
    </row>
    <row r="38" spans="1:24" ht="18" x14ac:dyDescent="0.35">
      <c r="A38" s="22" t="s">
        <v>13</v>
      </c>
      <c r="B38" s="22"/>
      <c r="C38" s="22"/>
      <c r="D38" s="22"/>
      <c r="E38" s="22"/>
      <c r="F38" s="8">
        <f t="shared" si="0"/>
        <v>121</v>
      </c>
      <c r="G38" s="6">
        <f t="shared" ref="G38:G41" si="3">F38-F37</f>
        <v>7</v>
      </c>
      <c r="R38" s="22" t="s">
        <v>20</v>
      </c>
      <c r="S38" s="22"/>
      <c r="T38" s="22"/>
      <c r="U38" s="22"/>
      <c r="V38" s="22"/>
      <c r="W38" s="8">
        <f t="shared" si="1"/>
        <v>131.079601</v>
      </c>
      <c r="X38" s="6">
        <f t="shared" si="2"/>
        <v>8.5753009999999819</v>
      </c>
    </row>
    <row r="39" spans="1:24" ht="18" x14ac:dyDescent="0.35">
      <c r="A39" s="22" t="s">
        <v>20</v>
      </c>
      <c r="B39" s="22"/>
      <c r="C39" s="22"/>
      <c r="D39" s="22"/>
      <c r="E39" s="22"/>
      <c r="F39" s="8">
        <f t="shared" si="0"/>
        <v>128</v>
      </c>
      <c r="G39" s="6">
        <f t="shared" si="3"/>
        <v>7</v>
      </c>
      <c r="R39" s="22" t="s">
        <v>21</v>
      </c>
      <c r="S39" s="22"/>
      <c r="T39" s="22"/>
      <c r="U39" s="22"/>
      <c r="V39" s="22"/>
      <c r="W39" s="8">
        <f t="shared" si="1"/>
        <v>140.25517307000001</v>
      </c>
      <c r="X39" s="6">
        <f t="shared" si="2"/>
        <v>9.1755720700000154</v>
      </c>
    </row>
    <row r="40" spans="1:24" ht="18" x14ac:dyDescent="0.35">
      <c r="A40" s="22" t="s">
        <v>21</v>
      </c>
      <c r="B40" s="22"/>
      <c r="C40" s="22"/>
      <c r="D40" s="22"/>
      <c r="E40" s="22"/>
      <c r="F40" s="8">
        <f t="shared" si="0"/>
        <v>135</v>
      </c>
      <c r="G40" s="6">
        <f t="shared" si="3"/>
        <v>7</v>
      </c>
      <c r="R40" s="22" t="s">
        <v>22</v>
      </c>
      <c r="S40" s="22"/>
      <c r="T40" s="22"/>
      <c r="U40" s="22"/>
      <c r="V40" s="22"/>
      <c r="W40" s="8">
        <f t="shared" si="1"/>
        <v>150.07303518489999</v>
      </c>
      <c r="X40" s="6">
        <f t="shared" si="2"/>
        <v>9.817862114899981</v>
      </c>
    </row>
    <row r="41" spans="1:24" ht="18" x14ac:dyDescent="0.35">
      <c r="A41" s="22" t="s">
        <v>22</v>
      </c>
      <c r="B41" s="22"/>
      <c r="C41" s="22"/>
      <c r="D41" s="22"/>
      <c r="E41" s="22"/>
      <c r="F41" s="8">
        <f t="shared" si="0"/>
        <v>142</v>
      </c>
      <c r="G41" s="6">
        <f t="shared" si="3"/>
        <v>7</v>
      </c>
      <c r="R41" s="21" t="s">
        <v>11</v>
      </c>
      <c r="S41" s="21"/>
      <c r="T41" s="21"/>
      <c r="U41" s="21"/>
      <c r="V41" s="21"/>
      <c r="W41" s="9">
        <v>7.0000000000000007E-2</v>
      </c>
      <c r="X41" s="7" t="s">
        <v>29</v>
      </c>
    </row>
    <row r="42" spans="1:24" x14ac:dyDescent="0.25">
      <c r="A42" s="21" t="s">
        <v>11</v>
      </c>
      <c r="B42" s="21"/>
      <c r="C42" s="21"/>
      <c r="D42" s="21"/>
      <c r="E42" s="21"/>
      <c r="F42" s="9">
        <v>7.0000000000000007E-2</v>
      </c>
      <c r="G42" s="7" t="s">
        <v>29</v>
      </c>
      <c r="R42" s="21" t="s">
        <v>14</v>
      </c>
      <c r="S42" s="21"/>
      <c r="T42" s="21"/>
      <c r="U42" s="21"/>
      <c r="V42" s="21"/>
      <c r="W42" s="10">
        <v>1</v>
      </c>
      <c r="X42" s="7" t="s">
        <v>29</v>
      </c>
    </row>
    <row r="43" spans="1:24" x14ac:dyDescent="0.25">
      <c r="A43" s="21" t="s">
        <v>14</v>
      </c>
      <c r="B43" s="21"/>
      <c r="C43" s="21"/>
      <c r="D43" s="21"/>
      <c r="E43" s="21"/>
      <c r="F43" s="10">
        <v>1</v>
      </c>
      <c r="G43" s="7" t="s">
        <v>29</v>
      </c>
      <c r="R43" s="21" t="s">
        <v>15</v>
      </c>
      <c r="S43" s="21"/>
      <c r="T43" s="21"/>
      <c r="U43" s="21"/>
      <c r="V43" s="21"/>
      <c r="W43" s="10">
        <v>2</v>
      </c>
      <c r="X43" s="7" t="s">
        <v>29</v>
      </c>
    </row>
    <row r="44" spans="1:24" x14ac:dyDescent="0.25">
      <c r="A44" s="21" t="s">
        <v>15</v>
      </c>
      <c r="B44" s="21"/>
      <c r="C44" s="21"/>
      <c r="D44" s="21"/>
      <c r="E44" s="21"/>
      <c r="F44" s="10">
        <v>2</v>
      </c>
      <c r="G44" s="7" t="s">
        <v>29</v>
      </c>
      <c r="R44" s="21" t="s">
        <v>16</v>
      </c>
      <c r="S44" s="21"/>
      <c r="T44" s="21"/>
      <c r="U44" s="21"/>
      <c r="V44" s="21"/>
      <c r="W44" s="10">
        <v>3</v>
      </c>
      <c r="X44" s="7" t="s">
        <v>29</v>
      </c>
    </row>
    <row r="45" spans="1:24" x14ac:dyDescent="0.25">
      <c r="A45" s="21" t="s">
        <v>16</v>
      </c>
      <c r="B45" s="21"/>
      <c r="C45" s="21"/>
      <c r="D45" s="21"/>
      <c r="E45" s="21"/>
      <c r="F45" s="10">
        <v>3</v>
      </c>
      <c r="G45" s="7" t="s">
        <v>29</v>
      </c>
      <c r="R45" s="21" t="s">
        <v>17</v>
      </c>
      <c r="S45" s="21"/>
      <c r="T45" s="21"/>
      <c r="U45" s="21"/>
      <c r="V45" s="21"/>
      <c r="W45" s="10">
        <v>4</v>
      </c>
      <c r="X45" s="7" t="s">
        <v>29</v>
      </c>
    </row>
    <row r="46" spans="1:24" x14ac:dyDescent="0.25">
      <c r="A46" s="21" t="s">
        <v>17</v>
      </c>
      <c r="B46" s="21"/>
      <c r="C46" s="21"/>
      <c r="D46" s="21"/>
      <c r="E46" s="21"/>
      <c r="F46" s="10">
        <v>4</v>
      </c>
      <c r="G46" s="7" t="s">
        <v>29</v>
      </c>
      <c r="R46" s="21" t="s">
        <v>18</v>
      </c>
      <c r="S46" s="21"/>
      <c r="T46" s="21"/>
      <c r="U46" s="21"/>
      <c r="V46" s="21"/>
      <c r="W46" s="10">
        <v>5</v>
      </c>
      <c r="X46" s="7" t="s">
        <v>29</v>
      </c>
    </row>
    <row r="47" spans="1:24" x14ac:dyDescent="0.25">
      <c r="A47" s="21" t="s">
        <v>18</v>
      </c>
      <c r="B47" s="21"/>
      <c r="C47" s="21"/>
      <c r="D47" s="21"/>
      <c r="E47" s="21"/>
      <c r="F47" s="10">
        <v>5</v>
      </c>
      <c r="G47" s="7" t="s">
        <v>29</v>
      </c>
      <c r="R47" s="21" t="s">
        <v>19</v>
      </c>
      <c r="S47" s="21"/>
      <c r="T47" s="21"/>
      <c r="U47" s="21"/>
      <c r="V47" s="21"/>
      <c r="W47" s="10">
        <v>6</v>
      </c>
      <c r="X47" s="7" t="s">
        <v>29</v>
      </c>
    </row>
    <row r="48" spans="1:24" x14ac:dyDescent="0.25">
      <c r="A48" s="21" t="s">
        <v>19</v>
      </c>
      <c r="B48" s="21"/>
      <c r="C48" s="21"/>
      <c r="D48" s="21"/>
      <c r="E48" s="21"/>
      <c r="F48" s="10">
        <v>6</v>
      </c>
      <c r="G48" s="7" t="s">
        <v>29</v>
      </c>
      <c r="R48" s="21" t="s">
        <v>24</v>
      </c>
      <c r="S48" s="21"/>
      <c r="T48" s="21"/>
      <c r="U48" s="21"/>
      <c r="V48" s="21"/>
      <c r="W48" t="s">
        <v>26</v>
      </c>
      <c r="X48" s="6">
        <f>SUM(X34:X40)</f>
        <v>50.073035184899993</v>
      </c>
    </row>
    <row r="49" spans="1:7" x14ac:dyDescent="0.25">
      <c r="A49" s="21" t="s">
        <v>24</v>
      </c>
      <c r="B49" s="21"/>
      <c r="C49" s="21"/>
      <c r="D49" s="21"/>
      <c r="E49" s="21"/>
      <c r="F49" t="s">
        <v>25</v>
      </c>
      <c r="G49" s="6">
        <f>SUM(G35:G41)</f>
        <v>42</v>
      </c>
    </row>
  </sheetData>
  <mergeCells count="30">
    <mergeCell ref="A35:E35"/>
    <mergeCell ref="A36:E36"/>
    <mergeCell ref="A37:E37"/>
    <mergeCell ref="A38:E38"/>
    <mergeCell ref="A42:E42"/>
    <mergeCell ref="R39:V39"/>
    <mergeCell ref="A47:E47"/>
    <mergeCell ref="A48:E48"/>
    <mergeCell ref="A39:E39"/>
    <mergeCell ref="A40:E40"/>
    <mergeCell ref="A41:E41"/>
    <mergeCell ref="A44:E44"/>
    <mergeCell ref="A45:E45"/>
    <mergeCell ref="A46:E46"/>
    <mergeCell ref="A43:E43"/>
    <mergeCell ref="R46:V46"/>
    <mergeCell ref="R47:V47"/>
    <mergeCell ref="R34:V34"/>
    <mergeCell ref="R35:V35"/>
    <mergeCell ref="R36:V36"/>
    <mergeCell ref="R37:V37"/>
    <mergeCell ref="R38:V38"/>
    <mergeCell ref="A49:E49"/>
    <mergeCell ref="R48:V48"/>
    <mergeCell ref="R40:V40"/>
    <mergeCell ref="R41:V41"/>
    <mergeCell ref="R42:V42"/>
    <mergeCell ref="R43:V43"/>
    <mergeCell ref="R44:V44"/>
    <mergeCell ref="R45:V4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="90" zoomScaleNormal="90" workbookViewId="0">
      <selection activeCell="D27" sqref="D27"/>
    </sheetView>
  </sheetViews>
  <sheetFormatPr defaultRowHeight="15" x14ac:dyDescent="0.25"/>
  <cols>
    <col min="1" max="1" width="10.7109375" customWidth="1"/>
    <col min="2" max="2" width="51.5703125" customWidth="1"/>
    <col min="3" max="3" width="24.42578125" customWidth="1"/>
    <col min="4" max="4" width="45.140625" customWidth="1"/>
    <col min="12" max="12" width="76.5703125" customWidth="1"/>
    <col min="13" max="13" width="33" customWidth="1"/>
    <col min="14" max="14" width="51.85546875" customWidth="1"/>
  </cols>
  <sheetData>
    <row r="1" spans="1:8" x14ac:dyDescent="0.25">
      <c r="A1" t="s">
        <v>0</v>
      </c>
    </row>
    <row r="3" spans="1:8" x14ac:dyDescent="0.25">
      <c r="A3" t="s">
        <v>6</v>
      </c>
    </row>
    <row r="5" spans="1:8" x14ac:dyDescent="0.25">
      <c r="A5" s="7" t="s">
        <v>30</v>
      </c>
      <c r="B5" s="7" t="s">
        <v>31</v>
      </c>
      <c r="C5" s="7" t="s">
        <v>32</v>
      </c>
      <c r="D5" s="7" t="s">
        <v>33</v>
      </c>
      <c r="E5" s="1"/>
    </row>
    <row r="6" spans="1:8" ht="18" x14ac:dyDescent="0.35">
      <c r="A6" s="12">
        <v>1</v>
      </c>
      <c r="B6" s="13" t="s">
        <v>35</v>
      </c>
      <c r="C6" s="14"/>
      <c r="D6" s="13" t="s">
        <v>34</v>
      </c>
    </row>
    <row r="7" spans="1:8" ht="18" x14ac:dyDescent="0.35">
      <c r="A7" s="12">
        <v>2</v>
      </c>
      <c r="B7" s="13" t="s">
        <v>36</v>
      </c>
      <c r="C7" s="15"/>
      <c r="D7" s="13" t="s">
        <v>34</v>
      </c>
    </row>
    <row r="8" spans="1:8" x14ac:dyDescent="0.25">
      <c r="A8" s="12">
        <v>3</v>
      </c>
      <c r="B8" s="13" t="s">
        <v>38</v>
      </c>
      <c r="C8" s="13"/>
      <c r="D8" s="13" t="s">
        <v>34</v>
      </c>
      <c r="F8" s="1"/>
      <c r="G8" s="2"/>
      <c r="H8" s="1"/>
    </row>
    <row r="9" spans="1:8" ht="18" x14ac:dyDescent="0.35">
      <c r="A9" s="12">
        <v>4</v>
      </c>
      <c r="B9" s="13" t="s">
        <v>37</v>
      </c>
      <c r="C9" s="13"/>
      <c r="D9" s="13" t="s">
        <v>34</v>
      </c>
    </row>
    <row r="20" spans="2:2" x14ac:dyDescent="0.25">
      <c r="B20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selection activeCell="A5" sqref="A5:D10"/>
    </sheetView>
  </sheetViews>
  <sheetFormatPr defaultRowHeight="15" x14ac:dyDescent="0.25"/>
  <cols>
    <col min="2" max="2" width="50.42578125" customWidth="1"/>
    <col min="3" max="3" width="21.85546875" customWidth="1"/>
    <col min="4" max="4" width="42.7109375" customWidth="1"/>
  </cols>
  <sheetData>
    <row r="1" spans="1:8" x14ac:dyDescent="0.25">
      <c r="A1" t="s">
        <v>0</v>
      </c>
    </row>
    <row r="3" spans="1:8" x14ac:dyDescent="0.25">
      <c r="A3" t="s">
        <v>7</v>
      </c>
    </row>
    <row r="5" spans="1:8" x14ac:dyDescent="0.25">
      <c r="A5" s="7" t="s">
        <v>30</v>
      </c>
      <c r="B5" s="7" t="s">
        <v>31</v>
      </c>
      <c r="C5" s="7" t="s">
        <v>32</v>
      </c>
      <c r="D5" s="7" t="s">
        <v>33</v>
      </c>
      <c r="E5" s="1"/>
    </row>
    <row r="6" spans="1:8" ht="18" x14ac:dyDescent="0.35">
      <c r="A6" s="12">
        <v>1</v>
      </c>
      <c r="B6" s="13" t="s">
        <v>35</v>
      </c>
      <c r="C6" s="14"/>
      <c r="D6" s="13" t="s">
        <v>39</v>
      </c>
    </row>
    <row r="7" spans="1:8" ht="18" x14ac:dyDescent="0.35">
      <c r="A7" s="12">
        <v>2</v>
      </c>
      <c r="B7" s="13" t="s">
        <v>36</v>
      </c>
      <c r="C7" s="15"/>
      <c r="D7" s="13" t="s">
        <v>39</v>
      </c>
    </row>
    <row r="8" spans="1:8" x14ac:dyDescent="0.25">
      <c r="A8" s="12">
        <v>3</v>
      </c>
      <c r="B8" s="13" t="s">
        <v>42</v>
      </c>
      <c r="C8" s="15"/>
      <c r="D8" s="13" t="s">
        <v>39</v>
      </c>
    </row>
    <row r="9" spans="1:8" x14ac:dyDescent="0.25">
      <c r="A9" s="12">
        <v>4</v>
      </c>
      <c r="B9" s="13" t="s">
        <v>40</v>
      </c>
      <c r="C9" s="13"/>
      <c r="D9" s="13" t="s">
        <v>39</v>
      </c>
      <c r="F9" s="1"/>
      <c r="G9" s="2"/>
      <c r="H9" s="1"/>
    </row>
    <row r="10" spans="1:8" ht="18" x14ac:dyDescent="0.35">
      <c r="A10" s="12">
        <v>5</v>
      </c>
      <c r="B10" s="13" t="s">
        <v>41</v>
      </c>
      <c r="C10" s="13"/>
      <c r="D10" s="13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workbookViewId="0">
      <selection activeCell="A5" sqref="A5:D10"/>
    </sheetView>
  </sheetViews>
  <sheetFormatPr defaultRowHeight="15" x14ac:dyDescent="0.25"/>
  <cols>
    <col min="2" max="2" width="47" customWidth="1"/>
    <col min="3" max="3" width="21.5703125" customWidth="1"/>
    <col min="4" max="4" width="52.7109375" customWidth="1"/>
  </cols>
  <sheetData>
    <row r="1" spans="1:4" x14ac:dyDescent="0.25">
      <c r="A1" t="s">
        <v>0</v>
      </c>
    </row>
    <row r="3" spans="1:4" x14ac:dyDescent="0.25">
      <c r="A3" t="s">
        <v>47</v>
      </c>
    </row>
    <row r="5" spans="1:4" x14ac:dyDescent="0.25">
      <c r="A5" s="7" t="s">
        <v>30</v>
      </c>
      <c r="B5" s="7" t="s">
        <v>31</v>
      </c>
      <c r="C5" s="7" t="s">
        <v>32</v>
      </c>
      <c r="D5" s="7" t="s">
        <v>44</v>
      </c>
    </row>
    <row r="6" spans="1:4" ht="18" x14ac:dyDescent="0.35">
      <c r="A6" s="12">
        <v>1</v>
      </c>
      <c r="B6" s="13" t="s">
        <v>35</v>
      </c>
      <c r="C6" s="14"/>
      <c r="D6" s="13" t="s">
        <v>39</v>
      </c>
    </row>
    <row r="7" spans="1:4" ht="18" x14ac:dyDescent="0.35">
      <c r="A7" s="12">
        <v>2</v>
      </c>
      <c r="B7" s="13" t="s">
        <v>36</v>
      </c>
      <c r="C7" s="15"/>
      <c r="D7" s="13" t="s">
        <v>39</v>
      </c>
    </row>
    <row r="8" spans="1:4" x14ac:dyDescent="0.25">
      <c r="A8" s="12">
        <v>3</v>
      </c>
      <c r="B8" s="13" t="s">
        <v>45</v>
      </c>
      <c r="C8" s="15" t="s">
        <v>43</v>
      </c>
      <c r="D8" s="13"/>
    </row>
    <row r="9" spans="1:4" ht="18" x14ac:dyDescent="0.35">
      <c r="A9" s="12">
        <v>4</v>
      </c>
      <c r="B9" s="13" t="s">
        <v>46</v>
      </c>
      <c r="C9" s="18"/>
      <c r="D9" s="13" t="s">
        <v>39</v>
      </c>
    </row>
    <row r="10" spans="1:4" x14ac:dyDescent="0.25">
      <c r="A10" s="20">
        <v>5</v>
      </c>
      <c r="B10" s="16" t="s">
        <v>48</v>
      </c>
      <c r="C10" s="13"/>
      <c r="D10" s="13" t="s">
        <v>39</v>
      </c>
    </row>
    <row r="28" spans="3:8" x14ac:dyDescent="0.25">
      <c r="C28" s="1"/>
      <c r="E28" s="1"/>
    </row>
    <row r="29" spans="3:8" x14ac:dyDescent="0.25">
      <c r="D29" s="1" t="s">
        <v>1</v>
      </c>
      <c r="E29" s="2"/>
      <c r="F29" s="1"/>
      <c r="H29" s="3"/>
    </row>
    <row r="31" spans="3:8" x14ac:dyDescent="0.25">
      <c r="D31" s="1"/>
      <c r="F31" s="1"/>
      <c r="G31" s="2"/>
      <c r="H31" s="1"/>
    </row>
    <row r="37" spans="10:10" x14ac:dyDescent="0.25">
      <c r="J37" s="5"/>
    </row>
    <row r="38" spans="10:10" x14ac:dyDescent="0.25">
      <c r="J38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workbookViewId="0">
      <selection activeCell="A5" sqref="A5:D10"/>
    </sheetView>
  </sheetViews>
  <sheetFormatPr defaultRowHeight="15" x14ac:dyDescent="0.25"/>
  <cols>
    <col min="2" max="2" width="46" customWidth="1"/>
    <col min="3" max="3" width="20.5703125" customWidth="1"/>
    <col min="4" max="4" width="50.28515625" customWidth="1"/>
  </cols>
  <sheetData>
    <row r="1" spans="1:10" x14ac:dyDescent="0.25">
      <c r="A1" t="s">
        <v>0</v>
      </c>
    </row>
    <row r="3" spans="1:10" x14ac:dyDescent="0.25">
      <c r="A3" t="s">
        <v>49</v>
      </c>
    </row>
    <row r="5" spans="1:10" x14ac:dyDescent="0.25">
      <c r="A5" s="7" t="s">
        <v>30</v>
      </c>
      <c r="B5" s="7" t="s">
        <v>31</v>
      </c>
      <c r="C5" s="7" t="s">
        <v>32</v>
      </c>
      <c r="D5" s="7" t="s">
        <v>44</v>
      </c>
      <c r="E5" s="1"/>
    </row>
    <row r="6" spans="1:10" ht="18" x14ac:dyDescent="0.35">
      <c r="A6" s="12">
        <v>1</v>
      </c>
      <c r="B6" s="13" t="s">
        <v>35</v>
      </c>
      <c r="C6" s="14"/>
      <c r="D6" s="13" t="s">
        <v>39</v>
      </c>
      <c r="E6" s="2"/>
      <c r="F6" s="1"/>
      <c r="H6" s="3"/>
    </row>
    <row r="7" spans="1:10" ht="18" x14ac:dyDescent="0.35">
      <c r="A7" s="12">
        <v>2</v>
      </c>
      <c r="B7" s="13" t="s">
        <v>36</v>
      </c>
      <c r="C7" s="15"/>
      <c r="D7" s="13" t="s">
        <v>39</v>
      </c>
    </row>
    <row r="8" spans="1:10" x14ac:dyDescent="0.25">
      <c r="A8" s="12">
        <v>3</v>
      </c>
      <c r="B8" s="13" t="s">
        <v>50</v>
      </c>
      <c r="C8" s="15" t="s">
        <v>43</v>
      </c>
      <c r="D8" s="13"/>
      <c r="F8" s="1"/>
      <c r="G8" s="2"/>
      <c r="H8" s="1"/>
    </row>
    <row r="9" spans="1:10" ht="18" x14ac:dyDescent="0.35">
      <c r="A9" s="12">
        <v>4</v>
      </c>
      <c r="B9" s="13" t="s">
        <v>51</v>
      </c>
      <c r="C9" s="18"/>
      <c r="D9" s="13" t="s">
        <v>39</v>
      </c>
    </row>
    <row r="10" spans="1:10" x14ac:dyDescent="0.25">
      <c r="A10" s="20">
        <v>5</v>
      </c>
      <c r="B10" s="16" t="s">
        <v>52</v>
      </c>
      <c r="C10" s="13"/>
      <c r="D10" s="13" t="s">
        <v>39</v>
      </c>
    </row>
    <row r="13" spans="1:10" x14ac:dyDescent="0.25">
      <c r="H13" s="5"/>
      <c r="I13" s="5"/>
      <c r="J13" s="5"/>
    </row>
    <row r="14" spans="1:10" x14ac:dyDescent="0.25">
      <c r="H14" s="5"/>
      <c r="I14" s="5"/>
      <c r="J14" s="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workbookViewId="0">
      <selection activeCell="A5" sqref="A5:D9"/>
    </sheetView>
  </sheetViews>
  <sheetFormatPr defaultRowHeight="15" x14ac:dyDescent="0.25"/>
  <cols>
    <col min="2" max="2" width="45.42578125" customWidth="1"/>
    <col min="3" max="3" width="20.140625" customWidth="1"/>
    <col min="4" max="4" width="49.85546875" customWidth="1"/>
  </cols>
  <sheetData>
    <row r="1" spans="1:8" x14ac:dyDescent="0.25">
      <c r="A1" t="s">
        <v>0</v>
      </c>
    </row>
    <row r="3" spans="1:8" x14ac:dyDescent="0.25">
      <c r="A3" t="s">
        <v>2</v>
      </c>
    </row>
    <row r="5" spans="1:8" x14ac:dyDescent="0.25">
      <c r="A5" s="7" t="s">
        <v>30</v>
      </c>
      <c r="B5" s="7" t="s">
        <v>31</v>
      </c>
      <c r="C5" s="7" t="s">
        <v>32</v>
      </c>
      <c r="D5" s="7" t="s">
        <v>44</v>
      </c>
      <c r="E5" s="1"/>
      <c r="G5" s="2"/>
    </row>
    <row r="6" spans="1:8" ht="18" x14ac:dyDescent="0.35">
      <c r="A6" s="12">
        <v>1</v>
      </c>
      <c r="B6" s="13" t="s">
        <v>35</v>
      </c>
      <c r="C6" s="14"/>
      <c r="D6" s="13" t="s">
        <v>39</v>
      </c>
    </row>
    <row r="7" spans="1:8" ht="18" x14ac:dyDescent="0.35">
      <c r="A7" s="12">
        <v>2</v>
      </c>
      <c r="B7" s="13" t="s">
        <v>36</v>
      </c>
      <c r="C7" s="15"/>
      <c r="D7" s="13" t="s">
        <v>39</v>
      </c>
    </row>
    <row r="8" spans="1:8" x14ac:dyDescent="0.25">
      <c r="A8" s="12">
        <v>3</v>
      </c>
      <c r="B8" s="13" t="s">
        <v>53</v>
      </c>
      <c r="C8" s="15" t="s">
        <v>43</v>
      </c>
      <c r="D8" s="13"/>
      <c r="F8" s="1"/>
      <c r="G8" s="2"/>
      <c r="H8" s="1"/>
    </row>
    <row r="9" spans="1:8" x14ac:dyDescent="0.25">
      <c r="A9" s="12">
        <v>4</v>
      </c>
      <c r="B9" s="16" t="s">
        <v>54</v>
      </c>
      <c r="C9" s="13"/>
      <c r="D9" s="13" t="s">
        <v>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1"/>
  <sheetViews>
    <sheetView workbookViewId="0">
      <selection activeCell="A5" sqref="A5:D11"/>
    </sheetView>
  </sheetViews>
  <sheetFormatPr defaultRowHeight="15" x14ac:dyDescent="0.25"/>
  <cols>
    <col min="2" max="2" width="51" customWidth="1"/>
    <col min="3" max="3" width="27.5703125" customWidth="1"/>
    <col min="4" max="4" width="51.42578125" customWidth="1"/>
    <col min="5" max="5" width="10.140625" customWidth="1"/>
    <col min="7" max="7" width="9.85546875" bestFit="1" customWidth="1"/>
  </cols>
  <sheetData>
    <row r="1" spans="1:21" x14ac:dyDescent="0.25">
      <c r="A1" t="s">
        <v>0</v>
      </c>
    </row>
    <row r="3" spans="1:21" x14ac:dyDescent="0.25">
      <c r="A3" t="s">
        <v>3</v>
      </c>
    </row>
    <row r="5" spans="1:21" x14ac:dyDescent="0.25">
      <c r="A5" s="7" t="s">
        <v>30</v>
      </c>
      <c r="B5" s="7" t="s">
        <v>31</v>
      </c>
      <c r="C5" s="7" t="s">
        <v>32</v>
      </c>
      <c r="D5" s="7" t="s">
        <v>44</v>
      </c>
      <c r="E5" s="1"/>
      <c r="G5" s="2"/>
    </row>
    <row r="6" spans="1:21" ht="18" x14ac:dyDescent="0.35">
      <c r="A6" s="12">
        <v>1</v>
      </c>
      <c r="B6" s="13" t="s">
        <v>35</v>
      </c>
      <c r="C6" s="14"/>
      <c r="D6" s="13" t="s">
        <v>39</v>
      </c>
      <c r="G6" s="4"/>
      <c r="J6" s="1"/>
      <c r="S6" s="2"/>
      <c r="U6" s="3"/>
    </row>
    <row r="7" spans="1:21" ht="18" x14ac:dyDescent="0.35">
      <c r="A7" s="12">
        <v>2</v>
      </c>
      <c r="B7" s="13" t="s">
        <v>36</v>
      </c>
      <c r="C7" s="15"/>
      <c r="D7" s="13" t="s">
        <v>39</v>
      </c>
    </row>
    <row r="8" spans="1:21" x14ac:dyDescent="0.25">
      <c r="A8" s="12">
        <v>3</v>
      </c>
      <c r="B8" s="13" t="s">
        <v>55</v>
      </c>
      <c r="C8" s="15" t="s">
        <v>43</v>
      </c>
      <c r="D8" s="13"/>
      <c r="F8" s="1"/>
      <c r="G8" s="2"/>
      <c r="H8" s="1"/>
    </row>
    <row r="9" spans="1:21" ht="18" x14ac:dyDescent="0.35">
      <c r="A9" s="12">
        <v>4</v>
      </c>
      <c r="B9" s="13" t="s">
        <v>46</v>
      </c>
      <c r="C9" s="18"/>
      <c r="D9" s="13" t="s">
        <v>39</v>
      </c>
      <c r="F9" s="1"/>
      <c r="G9" s="2"/>
      <c r="H9" s="1"/>
    </row>
    <row r="10" spans="1:21" x14ac:dyDescent="0.25">
      <c r="A10" s="12">
        <v>5</v>
      </c>
      <c r="B10" s="19" t="s">
        <v>28</v>
      </c>
      <c r="C10" s="15" t="s">
        <v>43</v>
      </c>
      <c r="D10" s="13"/>
      <c r="F10" s="1"/>
      <c r="G10" s="2"/>
      <c r="H10" s="1"/>
    </row>
    <row r="11" spans="1:21" x14ac:dyDescent="0.25">
      <c r="A11" s="12">
        <v>6</v>
      </c>
      <c r="B11" s="16" t="s">
        <v>56</v>
      </c>
      <c r="C11" s="17"/>
      <c r="D11" s="13" t="s">
        <v>39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8"/>
  <sheetViews>
    <sheetView workbookViewId="0">
      <selection activeCell="A5" sqref="A5:D11"/>
    </sheetView>
  </sheetViews>
  <sheetFormatPr defaultRowHeight="15" x14ac:dyDescent="0.25"/>
  <cols>
    <col min="2" max="2" width="50.42578125" customWidth="1"/>
    <col min="3" max="3" width="26.5703125" customWidth="1"/>
    <col min="4" max="4" width="52.42578125" customWidth="1"/>
    <col min="5" max="5" width="10.42578125" customWidth="1"/>
    <col min="7" max="7" width="9.85546875" bestFit="1" customWidth="1"/>
    <col min="21" max="21" width="9.85546875" bestFit="1" customWidth="1"/>
  </cols>
  <sheetData>
    <row r="1" spans="1:21" x14ac:dyDescent="0.25">
      <c r="A1" t="s">
        <v>0</v>
      </c>
    </row>
    <row r="3" spans="1:21" x14ac:dyDescent="0.25">
      <c r="A3" t="s">
        <v>4</v>
      </c>
    </row>
    <row r="5" spans="1:21" x14ac:dyDescent="0.25">
      <c r="A5" s="7" t="s">
        <v>30</v>
      </c>
      <c r="B5" s="7" t="s">
        <v>31</v>
      </c>
      <c r="C5" s="7" t="s">
        <v>32</v>
      </c>
      <c r="D5" s="7" t="s">
        <v>44</v>
      </c>
      <c r="E5" s="1"/>
      <c r="G5" s="2"/>
    </row>
    <row r="6" spans="1:21" ht="18" x14ac:dyDescent="0.35">
      <c r="A6" s="12">
        <v>1</v>
      </c>
      <c r="B6" s="13" t="s">
        <v>35</v>
      </c>
      <c r="C6" s="14"/>
      <c r="D6" s="13" t="s">
        <v>39</v>
      </c>
      <c r="F6" s="1"/>
      <c r="G6" s="4"/>
      <c r="H6" s="1"/>
      <c r="J6" s="1"/>
      <c r="S6" s="2"/>
      <c r="U6" s="4"/>
    </row>
    <row r="7" spans="1:21" ht="18" x14ac:dyDescent="0.35">
      <c r="A7" s="12">
        <v>2</v>
      </c>
      <c r="B7" s="13" t="s">
        <v>36</v>
      </c>
      <c r="C7" s="15"/>
      <c r="D7" s="13" t="s">
        <v>39</v>
      </c>
    </row>
    <row r="8" spans="1:21" x14ac:dyDescent="0.25">
      <c r="A8" s="12">
        <v>3</v>
      </c>
      <c r="B8" s="13" t="s">
        <v>50</v>
      </c>
      <c r="C8" s="15" t="s">
        <v>43</v>
      </c>
      <c r="D8" s="13"/>
      <c r="F8" s="1"/>
      <c r="G8" s="2"/>
      <c r="H8" s="1"/>
    </row>
    <row r="9" spans="1:21" ht="18" x14ac:dyDescent="0.35">
      <c r="A9" s="12">
        <v>4</v>
      </c>
      <c r="B9" s="13" t="s">
        <v>51</v>
      </c>
      <c r="C9" s="18"/>
      <c r="D9" s="13" t="s">
        <v>39</v>
      </c>
    </row>
    <row r="10" spans="1:21" x14ac:dyDescent="0.25">
      <c r="A10" s="12">
        <v>5</v>
      </c>
      <c r="B10" s="19" t="s">
        <v>27</v>
      </c>
      <c r="C10" s="15" t="s">
        <v>43</v>
      </c>
      <c r="D10" s="13"/>
    </row>
    <row r="11" spans="1:21" x14ac:dyDescent="0.25">
      <c r="A11" s="12">
        <v>6</v>
      </c>
      <c r="B11" s="16" t="s">
        <v>57</v>
      </c>
      <c r="C11" s="17"/>
      <c r="D11" s="13" t="s">
        <v>39</v>
      </c>
    </row>
    <row r="17" spans="7:10" x14ac:dyDescent="0.25">
      <c r="G17" s="5"/>
      <c r="H17" s="5"/>
      <c r="I17" s="5"/>
      <c r="J17" s="5"/>
    </row>
    <row r="18" spans="7:10" x14ac:dyDescent="0.25">
      <c r="G18" s="5"/>
      <c r="H18" s="5"/>
      <c r="I18" s="5"/>
      <c r="J18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workbookViewId="0">
      <selection activeCell="D22" sqref="D22"/>
    </sheetView>
  </sheetViews>
  <sheetFormatPr defaultRowHeight="15" x14ac:dyDescent="0.25"/>
  <cols>
    <col min="2" max="2" width="39.85546875" customWidth="1"/>
    <col min="3" max="3" width="25" customWidth="1"/>
    <col min="4" max="4" width="50.85546875" customWidth="1"/>
  </cols>
  <sheetData>
    <row r="1" spans="1:10" x14ac:dyDescent="0.25">
      <c r="A1" t="s">
        <v>5</v>
      </c>
    </row>
    <row r="3" spans="1:10" x14ac:dyDescent="0.25">
      <c r="A3" s="7" t="s">
        <v>30</v>
      </c>
      <c r="B3" s="7" t="s">
        <v>31</v>
      </c>
      <c r="C3" s="7" t="s">
        <v>32</v>
      </c>
      <c r="D3" s="7" t="s">
        <v>44</v>
      </c>
    </row>
    <row r="4" spans="1:10" ht="18" x14ac:dyDescent="0.35">
      <c r="A4" s="12">
        <v>1</v>
      </c>
      <c r="B4" s="13" t="s">
        <v>35</v>
      </c>
      <c r="C4" s="14"/>
      <c r="D4" s="13" t="s">
        <v>39</v>
      </c>
    </row>
    <row r="5" spans="1:10" x14ac:dyDescent="0.25">
      <c r="A5" s="12">
        <v>2</v>
      </c>
      <c r="B5" s="13" t="s">
        <v>58</v>
      </c>
      <c r="C5" s="14"/>
      <c r="D5" s="13" t="s">
        <v>39</v>
      </c>
      <c r="F5" s="1"/>
      <c r="J5" s="2"/>
    </row>
    <row r="6" spans="1:10" x14ac:dyDescent="0.25">
      <c r="A6" s="12">
        <v>3</v>
      </c>
      <c r="B6" s="13" t="s">
        <v>59</v>
      </c>
      <c r="C6" s="15"/>
      <c r="D6" s="13" t="s">
        <v>39</v>
      </c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5"/>
      <c r="C12" s="5"/>
      <c r="D12" s="5"/>
      <c r="E12" s="5"/>
      <c r="F12" s="5"/>
    </row>
    <row r="13" spans="1:10" x14ac:dyDescent="0.25">
      <c r="A13" s="5"/>
      <c r="B13" s="5"/>
      <c r="C13" s="5"/>
      <c r="D13" s="5"/>
      <c r="E13" s="5"/>
      <c r="F13" s="5"/>
    </row>
    <row r="14" spans="1:10" x14ac:dyDescent="0.25">
      <c r="A14" s="5"/>
      <c r="B14" s="5"/>
      <c r="C14" s="5"/>
      <c r="D14" s="5"/>
      <c r="E14" s="5"/>
      <c r="F14" s="5"/>
    </row>
    <row r="15" spans="1:10" x14ac:dyDescent="0.25">
      <c r="A15" s="5"/>
      <c r="B15" s="5"/>
      <c r="C15" s="5"/>
      <c r="D15" s="5"/>
      <c r="E15" s="5"/>
      <c r="F15" s="5"/>
    </row>
    <row r="16" spans="1:10" x14ac:dyDescent="0.25">
      <c r="A16" s="5"/>
      <c r="B16" s="5"/>
      <c r="C16" s="5"/>
      <c r="D16" s="5"/>
      <c r="E16" s="5"/>
      <c r="F16" s="5"/>
    </row>
    <row r="17" spans="1:6" x14ac:dyDescent="0.25">
      <c r="A17" s="5"/>
      <c r="B17" s="5"/>
      <c r="C17" s="5"/>
      <c r="D17" s="5"/>
      <c r="E17" s="5"/>
      <c r="F1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obrestno_obrestni</vt:lpstr>
      <vt:lpstr>končna_glavnica_1leto</vt:lpstr>
      <vt:lpstr>končna_glavnica_2leti</vt:lpstr>
      <vt:lpstr>mes_obr_mera</vt:lpstr>
      <vt:lpstr>dnevna_obr_mera</vt:lpstr>
      <vt:lpstr>2_letne_obr</vt:lpstr>
      <vt:lpstr>6_mes_obresti</vt:lpstr>
      <vt:lpstr>5_dnevne_obresti</vt:lpstr>
      <vt:lpstr>letna_obr_mera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Jano Černilec</cp:lastModifiedBy>
  <dcterms:created xsi:type="dcterms:W3CDTF">2015-10-06T05:36:27Z</dcterms:created>
  <dcterms:modified xsi:type="dcterms:W3CDTF">2021-03-30T10:26:47Z</dcterms:modified>
</cp:coreProperties>
</file>