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/>
  <mc:AlternateContent xmlns:mc="http://schemas.openxmlformats.org/markup-compatibility/2006">
    <mc:Choice Requires="x15">
      <x15ac:absPath xmlns:x15ac="http://schemas.microsoft.com/office/spreadsheetml/2010/11/ac" url="C:\Users\Jano\Desktop\"/>
    </mc:Choice>
  </mc:AlternateContent>
  <xr:revisionPtr revIDLastSave="0" documentId="13_ncr:1_{D66994E0-9D52-4A22-B081-CD0F0B6A7117}" xr6:coauthVersionLast="36" xr6:coauthVersionMax="36" xr10:uidLastSave="{00000000-0000-0000-0000-000000000000}"/>
  <bookViews>
    <workbookView xWindow="0" yWindow="0" windowWidth="28800" windowHeight="13425" firstSheet="4" activeTab="7" xr2:uid="{00000000-000D-0000-FFFF-FFFF00000000}"/>
  </bookViews>
  <sheets>
    <sheet name="krizanka_neresena" sheetId="1" state="hidden" r:id="rId1"/>
    <sheet name="krizanka_res" sheetId="2" state="hidden" r:id="rId2"/>
    <sheet name="vaja_križni_račun" sheetId="9" state="hidden" r:id="rId3"/>
    <sheet name="krizanka_resena" sheetId="19" state="hidden" r:id="rId4"/>
    <sheet name="enostavni_sklepni_racun" sheetId="10" r:id="rId5"/>
    <sheet name="krizanka_sestavljen_neresena" sheetId="20" state="hidden" r:id="rId6"/>
    <sheet name="sestavljeni_sklepni_racun" sheetId="21" r:id="rId7"/>
    <sheet name="brosura" sheetId="2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" i="22" l="1"/>
  <c r="D31" i="21" l="1"/>
  <c r="D17" i="21"/>
  <c r="P51" i="10" l="1"/>
  <c r="D140" i="21" l="1"/>
  <c r="D126" i="21"/>
  <c r="D112" i="21"/>
  <c r="D83" i="21"/>
  <c r="D97" i="21"/>
  <c r="D70" i="21"/>
  <c r="D57" i="21"/>
  <c r="D44" i="21"/>
  <c r="F44" i="21"/>
  <c r="F8" i="10" l="1"/>
  <c r="G7" i="10"/>
  <c r="F7" i="10"/>
  <c r="K66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</author>
  </authors>
  <commentList>
    <comment ref="K8" authorId="0" shapeId="0" xr:uid="{00000000-0006-0000-0600-000001000000}">
      <text>
        <r>
          <rPr>
            <b/>
            <sz val="11"/>
            <color indexed="81"/>
            <rFont val="Segoe UI"/>
            <family val="2"/>
            <charset val="238"/>
          </rPr>
          <t>Pri X-u puščico vedno postavite pokonci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  <comment ref="B22" authorId="0" shapeId="0" xr:uid="{00000000-0006-0000-0600-000002000000}">
      <text>
        <r>
          <rPr>
            <b/>
            <sz val="11"/>
            <color indexed="81"/>
            <rFont val="Segoe UI"/>
            <family val="2"/>
            <charset val="238"/>
          </rPr>
          <t>Pri X-u puščico vedno postavite pokonci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</author>
  </authors>
  <commentList>
    <comment ref="K6" authorId="0" shapeId="0" xr:uid="{17BBF304-ED6D-43D5-B472-CBE843F2C628}">
      <text>
        <r>
          <rPr>
            <b/>
            <sz val="11"/>
            <color indexed="81"/>
            <rFont val="Segoe UI"/>
            <family val="2"/>
            <charset val="238"/>
          </rPr>
          <t>Pri X-u puščico vedno postavite pokonci</t>
        </r>
        <r>
          <rPr>
            <sz val="11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<sst xmlns="http://schemas.openxmlformats.org/spreadsheetml/2006/main" count="1803" uniqueCount="277">
  <si>
    <t>PROCENTNI RAČUN</t>
  </si>
  <si>
    <t>pogostnost srečevanja s procenti (%)</t>
  </si>
  <si>
    <t>Z</t>
  </si>
  <si>
    <t>E</t>
  </si>
  <si>
    <t>L</t>
  </si>
  <si>
    <t>O</t>
  </si>
  <si>
    <t>P</t>
  </si>
  <si>
    <t>G</t>
  </si>
  <si>
    <t>S</t>
  </si>
  <si>
    <t>T</t>
  </si>
  <si>
    <t>1. mesto, kjer predstavljajo dejstva s procenti</t>
  </si>
  <si>
    <t>V</t>
  </si>
  <si>
    <t>I</t>
  </si>
  <si>
    <t>J</t>
  </si>
  <si>
    <t>A</t>
  </si>
  <si>
    <t>N</t>
  </si>
  <si>
    <t>R</t>
  </si>
  <si>
    <t>D</t>
  </si>
  <si>
    <t>U</t>
  </si>
  <si>
    <t>C</t>
  </si>
  <si>
    <t>Č</t>
  </si>
  <si>
    <t>H</t>
  </si>
  <si>
    <t>2. mesto, kjer predstavljajo dejstva s procenti</t>
  </si>
  <si>
    <t>3. mesto, kjer predstavljajo dejstva s procenti</t>
  </si>
  <si>
    <t>4. mesto, kjer predstavljajo dejstva s procenti</t>
  </si>
  <si>
    <t>5. mesto, kjer predstavljajo dejstva s procenti</t>
  </si>
  <si>
    <t>1. stvar, ki jo izrazimo s procenti</t>
  </si>
  <si>
    <t>F</t>
  </si>
  <si>
    <t>Ž</t>
  </si>
  <si>
    <t>K</t>
  </si>
  <si>
    <t>Š</t>
  </si>
  <si>
    <t>2. stvar, ki jo izrazimo s procenti</t>
  </si>
  <si>
    <t>3. stvar, ki jo izrazimo s procenti</t>
  </si>
  <si>
    <t>4. stvar, ki jo izrazimo s procenti</t>
  </si>
  <si>
    <t>kar lahko izražamo v procentih</t>
  </si>
  <si>
    <t>kar lahko izračunavamo s pomočjo deležev in procentov</t>
  </si>
  <si>
    <t>kar je ena stotina celote</t>
  </si>
  <si>
    <t>M</t>
  </si>
  <si>
    <t>kar je ena tisočina celote</t>
  </si>
  <si>
    <t>1. osnovna količina pri procentnem oz. promilnem računu s kratico C</t>
  </si>
  <si>
    <t>2. osnovna količina pri procentnem oz. promilnem računu s kratico d</t>
  </si>
  <si>
    <t>3. osnovna količina pri procentnem oz. promilnem računu s kratico p</t>
  </si>
  <si>
    <t>1. možnost, če ne gre za osnovni nivo (osnova 100 %)</t>
  </si>
  <si>
    <t>2. možnost, če ne gre za osnovni nivo (osnova 100 %)</t>
  </si>
  <si>
    <t>Zap. št.</t>
  </si>
  <si>
    <t>Postavka</t>
  </si>
  <si>
    <t>Leva stran križnega računa</t>
  </si>
  <si>
    <t>Desna stran križnega računa</t>
  </si>
  <si>
    <t>Vrednost</t>
  </si>
  <si>
    <t>xxxxxxxxxxxxxxxxxxxxxxxx</t>
  </si>
  <si>
    <t>xxxxxxxxxxxxxxxxxxxxxxx</t>
  </si>
  <si>
    <t>xxxxxxxxxxxxxxxxxxxxxxxxxx</t>
  </si>
  <si>
    <t>Število dečkov (prepišite iz naloge)</t>
  </si>
  <si>
    <t>Število deklic (prepišite iz naloge)</t>
  </si>
  <si>
    <t>X</t>
  </si>
  <si>
    <t>%</t>
  </si>
  <si>
    <t>Število deklic....X</t>
  </si>
  <si>
    <t>xxxxxx</t>
  </si>
  <si>
    <t>Število dečkov in deklic 1+2</t>
  </si>
  <si>
    <t>Število dečkov in deklic 3. vrstica….100%</t>
  </si>
  <si>
    <r>
      <t xml:space="preserve">Delež deklic v % </t>
    </r>
    <r>
      <rPr>
        <sz val="11"/>
        <color rgb="FFFF0000"/>
        <rFont val="Calibri"/>
        <family val="2"/>
        <charset val="238"/>
        <scheme val="minor"/>
      </rPr>
      <t>5*4</t>
    </r>
    <r>
      <rPr>
        <sz val="11"/>
        <color theme="1"/>
        <rFont val="Calibri"/>
        <family val="2"/>
        <charset val="238"/>
        <scheme val="minor"/>
      </rPr>
      <t>/4</t>
    </r>
  </si>
  <si>
    <t>Zapišite 100%</t>
  </si>
  <si>
    <t>Delež dečkov v % 7-6</t>
  </si>
  <si>
    <t xml:space="preserve">Leva stran križnega računa </t>
  </si>
  <si>
    <t>XXXXXXXXXXXXXXXXXXXXXXXXXXXXXXXXXXXXXXXXXXXXXXXXXXXXXXXXXXXXXXXXXXXXXXXXXXX</t>
  </si>
  <si>
    <t>1. V 2. c razredu je 17 deklic in 9 dečkov. Izračunaj, kajo to pomeni v odstotkih. Ali fantje dosegajo 50 % delež?</t>
  </si>
  <si>
    <t>drugi naziv za procente</t>
  </si>
  <si>
    <t xml:space="preserve">postopek, pri katerem s sklepanjem izračunamo neko neznano količino iz množice znanih </t>
  </si>
  <si>
    <t>količin, ki so med seboj bodisi v premem ali obratnem sorazmerju</t>
  </si>
  <si>
    <t>1. vzrok za uporabo sklepnega računa</t>
  </si>
  <si>
    <t>2. vzrok za uporabo sklepnega računa</t>
  </si>
  <si>
    <t>1. stvar, ki jo pomeni premo sorazmerje</t>
  </si>
  <si>
    <t>2. stvar, ki jo pomeni premo sorazmerje</t>
  </si>
  <si>
    <t>1. stvar, ki jo pomeni obratno sorazmerje</t>
  </si>
  <si>
    <t>2. stvar, ki jo pomeni obratno sorazmerje</t>
  </si>
  <si>
    <t>naziv za sklepni račun, če v nalogi nastopajo tri znane in ena neznana količina</t>
  </si>
  <si>
    <t>naziv za sklepni račun, če nastopa najmanj pet znanih količin in ena neznana količina</t>
  </si>
  <si>
    <t xml:space="preserve">kar pomeni v sklepni shemi </t>
  </si>
  <si>
    <t>B</t>
  </si>
  <si>
    <t>kar predstavlja 1 kg sladkorja stane 1 EUR, 2 kg sladkorja stane 2 EUR</t>
  </si>
  <si>
    <t>kar predstavlja, če 1 delavec dela 9 ur mizo, 2 delavca pa dela isto mizo 4,5 ure</t>
  </si>
  <si>
    <r>
      <rPr>
        <sz val="11"/>
        <color rgb="FFFF0000"/>
        <rFont val="Calibri"/>
        <family val="2"/>
        <charset val="238"/>
        <scheme val="minor"/>
      </rPr>
      <t>2*1</t>
    </r>
    <r>
      <rPr>
        <sz val="11"/>
        <color theme="1"/>
        <rFont val="Calibri"/>
        <family val="2"/>
        <charset val="238"/>
        <scheme val="minor"/>
      </rPr>
      <t>/1</t>
    </r>
  </si>
  <si>
    <t>Količina moke v kg</t>
  </si>
  <si>
    <t>Formula</t>
  </si>
  <si>
    <t>IZRAČUN PREMO SORAZMERJA</t>
  </si>
  <si>
    <t>Leva postavka (ME)</t>
  </si>
  <si>
    <t>Desna postavka (ME)</t>
  </si>
  <si>
    <r>
      <rPr>
        <sz val="11"/>
        <color rgb="FFFF0000"/>
        <rFont val="Calibri"/>
        <family val="2"/>
        <charset val="238"/>
        <scheme val="minor"/>
      </rPr>
      <t>1*1</t>
    </r>
    <r>
      <rPr>
        <sz val="11"/>
        <color theme="1"/>
        <rFont val="Calibri"/>
        <family val="2"/>
        <charset val="238"/>
        <scheme val="minor"/>
      </rPr>
      <t>/2</t>
    </r>
  </si>
  <si>
    <t xml:space="preserve"> Koliko stane blago za obleko?</t>
  </si>
  <si>
    <t>Blago (m)</t>
  </si>
  <si>
    <t>Cena (EUR)</t>
  </si>
  <si>
    <t>Nadure (h)</t>
  </si>
  <si>
    <t>Vrednost (EUR)</t>
  </si>
  <si>
    <t>Nadura (h)</t>
  </si>
  <si>
    <t>Cena blaga za obleko v EUR</t>
  </si>
  <si>
    <t>Vrednost 1 nadure</t>
  </si>
  <si>
    <t>Število nadur, da dobi 5.000,00</t>
  </si>
  <si>
    <t>Nadur (h)</t>
  </si>
  <si>
    <t>Vrednost nadur, če jih opravimo najmanj 50</t>
  </si>
  <si>
    <t>Jabolka (kg)</t>
  </si>
  <si>
    <t>Cena za 1 kg jabolk</t>
  </si>
  <si>
    <t>Cena za 20 zabojev jabolk v EUR</t>
  </si>
  <si>
    <t>Zlitina (kg)</t>
  </si>
  <si>
    <t>Baker (kg)</t>
  </si>
  <si>
    <t>Količina bakra v 43,7 kg zlitine</t>
  </si>
  <si>
    <t>Vrednost 1</t>
  </si>
  <si>
    <t>Vrednost 2</t>
  </si>
  <si>
    <t>IZRAČUN OBRATNEGA SORAZMERJA</t>
  </si>
  <si>
    <t>Leva stran računa</t>
  </si>
  <si>
    <t xml:space="preserve">Desna stran računa </t>
  </si>
  <si>
    <t>Čas potreben za kopanje jarka, če dela 9 del.</t>
  </si>
  <si>
    <r>
      <rPr>
        <sz val="11"/>
        <color rgb="FFFF0000"/>
        <rFont val="Calibri"/>
        <family val="2"/>
        <charset val="238"/>
        <scheme val="minor"/>
      </rPr>
      <t>1*1</t>
    </r>
    <r>
      <rPr>
        <sz val="11"/>
        <color theme="1"/>
        <rFont val="Calibri"/>
        <family val="2"/>
        <charset val="238"/>
        <scheme val="minor"/>
      </rPr>
      <t>/3</t>
    </r>
  </si>
  <si>
    <t>Gorivo (l)</t>
  </si>
  <si>
    <t>Cena za 150 l goriva</t>
  </si>
  <si>
    <t>da bi jih za izpraznitev istega soda potrebovali 48, in koliko žganja imamo?</t>
  </si>
  <si>
    <t>Steklenice (število)</t>
  </si>
  <si>
    <t>Volumen steklenic (l)</t>
  </si>
  <si>
    <t>Volumen steklenice</t>
  </si>
  <si>
    <t xml:space="preserve">Leva stran računa </t>
  </si>
  <si>
    <t>Desna stran računa</t>
  </si>
  <si>
    <t>Poraba (l)</t>
  </si>
  <si>
    <t>Razdalja (km)</t>
  </si>
  <si>
    <t>Prevožena razdalja s 40 l goriva</t>
  </si>
  <si>
    <t>Poraba na 100 km</t>
  </si>
  <si>
    <t>Število vrtljajev</t>
  </si>
  <si>
    <t>Čas vrtljajev (min)</t>
  </si>
  <si>
    <t>Čas v min za 4000 vrtljajev</t>
  </si>
  <si>
    <t>če bi imele ploščino 2,89 dm2?</t>
  </si>
  <si>
    <t>Keramične pl. (kos)</t>
  </si>
  <si>
    <t>Kvadr. ploščic (dm2)</t>
  </si>
  <si>
    <t>Delo na dan (h)</t>
  </si>
  <si>
    <t>Trajanje dela (dni)</t>
  </si>
  <si>
    <t>Trajanje dela v dnevih</t>
  </si>
  <si>
    <t>Dnevna poraba (kg)</t>
  </si>
  <si>
    <t>Zaloga (dni)</t>
  </si>
  <si>
    <t>če imamo na razpolago 114 zabojev?</t>
  </si>
  <si>
    <t>Količina jabolk (kg)</t>
  </si>
  <si>
    <t>Količina jabolk v zaboju</t>
  </si>
  <si>
    <t xml:space="preserve"> in 55 dag pražene kave?</t>
  </si>
  <si>
    <t>Surova kava (kg)</t>
  </si>
  <si>
    <t>Pražena kava (kg)</t>
  </si>
  <si>
    <t>Nabava surove kave za 4 kg pražene kave</t>
  </si>
  <si>
    <r>
      <rPr>
        <b/>
        <sz val="11"/>
        <color theme="1"/>
        <rFont val="Calibri"/>
        <family val="2"/>
        <charset val="238"/>
        <scheme val="minor"/>
      </rPr>
      <t>17.</t>
    </r>
    <r>
      <rPr>
        <sz val="11"/>
        <color theme="1"/>
        <rFont val="Calibri"/>
        <family val="2"/>
        <charset val="238"/>
        <scheme val="minor"/>
      </rPr>
      <t xml:space="preserve"> 22 delavcev bi dokončalo delo v 35 dneh. Koliko delavcev bi bilo potrebnih, da bi delo opravili 14 dni prej?</t>
    </r>
  </si>
  <si>
    <r>
      <rPr>
        <b/>
        <sz val="11"/>
        <color theme="1"/>
        <rFont val="Calibri"/>
        <family val="2"/>
        <charset val="238"/>
        <scheme val="minor"/>
      </rPr>
      <t>16.</t>
    </r>
    <r>
      <rPr>
        <sz val="11"/>
        <color theme="1"/>
        <rFont val="Calibri"/>
        <family val="2"/>
        <charset val="238"/>
        <scheme val="minor"/>
      </rPr>
      <t xml:space="preserve"> Koliko surove kave moramo nabaviti za 4 kg pražene kave, če iz 6 kg surove, dobimo 2 kg</t>
    </r>
  </si>
  <si>
    <r>
      <rPr>
        <b/>
        <sz val="11"/>
        <color theme="1"/>
        <rFont val="Calibri"/>
        <family val="2"/>
        <charset val="238"/>
        <scheme val="minor"/>
      </rPr>
      <t>15.</t>
    </r>
    <r>
      <rPr>
        <sz val="11"/>
        <color theme="1"/>
        <rFont val="Calibri"/>
        <family val="2"/>
        <charset val="238"/>
        <scheme val="minor"/>
      </rPr>
      <t xml:space="preserve"> Za prevoz jabolk potrebujemo 78 zabojev, če gre v vsak zaboj 28,5 kg jabolk. Koliko kilogramov jabolk bomo prepeljali,</t>
    </r>
  </si>
  <si>
    <r>
      <rPr>
        <b/>
        <sz val="11"/>
        <color theme="1"/>
        <rFont val="Calibri"/>
        <family val="2"/>
        <charset val="238"/>
        <scheme val="minor"/>
      </rPr>
      <t>14.</t>
    </r>
    <r>
      <rPr>
        <sz val="11"/>
        <color theme="1"/>
        <rFont val="Calibri"/>
        <family val="2"/>
        <charset val="238"/>
        <scheme val="minor"/>
      </rPr>
      <t xml:space="preserve"> Dnevno porabimo povprečno 73,5 kg premoga, zaloga pa zadošča za 85 dni. Koliko dni traja zaloga, če je dnevna poraba 82,5 kg?</t>
    </r>
  </si>
  <si>
    <r>
      <rPr>
        <b/>
        <sz val="11"/>
        <color theme="1"/>
        <rFont val="Calibri"/>
        <family val="2"/>
        <charset val="238"/>
        <scheme val="minor"/>
      </rPr>
      <t>13.</t>
    </r>
    <r>
      <rPr>
        <sz val="11"/>
        <color theme="1"/>
        <rFont val="Calibri"/>
        <family val="2"/>
        <charset val="238"/>
        <scheme val="minor"/>
      </rPr>
      <t xml:space="preserve"> Janez konča neko delo v 9 dneh, če dela po 8 ur dnevno. V koliko dneh bi končal delo, če bi delal 12 ur dnevno?</t>
    </r>
  </si>
  <si>
    <r>
      <rPr>
        <b/>
        <sz val="11"/>
        <color theme="1"/>
        <rFont val="Calibri"/>
        <family val="2"/>
        <charset val="238"/>
        <scheme val="minor"/>
      </rPr>
      <t>12.</t>
    </r>
    <r>
      <rPr>
        <sz val="11"/>
        <color theme="1"/>
        <rFont val="Calibri"/>
        <family val="2"/>
        <charset val="238"/>
        <scheme val="minor"/>
      </rPr>
      <t xml:space="preserve"> Za tlakovanje hodnika je potrebnih 3472 keramičnih ploščic s ploščino 2,25 dm2. Koliko ploščic bi potrebovali za isti hodnik,</t>
    </r>
  </si>
  <si>
    <r>
      <rPr>
        <b/>
        <sz val="11"/>
        <color theme="1"/>
        <rFont val="Calibri"/>
        <family val="2"/>
        <charset val="238"/>
        <scheme val="minor"/>
      </rPr>
      <t>11.</t>
    </r>
    <r>
      <rPr>
        <sz val="11"/>
        <color theme="1"/>
        <rFont val="Calibri"/>
        <family val="2"/>
        <charset val="238"/>
        <scheme val="minor"/>
      </rPr>
      <t xml:space="preserve"> Kolo nekega stroja se v 1 minuti in 30 sekundah zavrti 495-krat. V kolikšnem času se zavrti 4000-krat?</t>
    </r>
  </si>
  <si>
    <r>
      <rPr>
        <b/>
        <sz val="11"/>
        <color theme="1"/>
        <rFont val="Calibri"/>
        <family val="2"/>
        <charset val="238"/>
        <scheme val="minor"/>
      </rPr>
      <t>10.</t>
    </r>
    <r>
      <rPr>
        <sz val="11"/>
        <color theme="1"/>
        <rFont val="Calibri"/>
        <family val="2"/>
        <charset val="238"/>
        <scheme val="minor"/>
      </rPr>
      <t xml:space="preserve"> Avto porabi za 390 km natanko 31,2 litra goriva. Koliko znaša poraba na 100 km?</t>
    </r>
  </si>
  <si>
    <r>
      <rPr>
        <b/>
        <sz val="11"/>
        <color theme="1"/>
        <rFont val="Calibri"/>
        <family val="2"/>
        <charset val="238"/>
        <scheme val="minor"/>
      </rPr>
      <t>9.</t>
    </r>
    <r>
      <rPr>
        <sz val="11"/>
        <color theme="1"/>
        <rFont val="Calibri"/>
        <family val="2"/>
        <charset val="238"/>
        <scheme val="minor"/>
      </rPr>
      <t xml:space="preserve"> Avto porabi za 390 km natanko 31,2 litra goriva. Koliko km lahko prevozi s 40 litri goriva?</t>
    </r>
  </si>
  <si>
    <r>
      <rPr>
        <b/>
        <sz val="11"/>
        <color theme="1"/>
        <rFont val="Calibri"/>
        <family val="2"/>
        <charset val="238"/>
        <scheme val="minor"/>
      </rPr>
      <t>8.</t>
    </r>
    <r>
      <rPr>
        <sz val="11"/>
        <color theme="1"/>
        <rFont val="Calibri"/>
        <family val="2"/>
        <charset val="238"/>
        <scheme val="minor"/>
      </rPr>
      <t xml:space="preserve"> Za izpraznitev soda z žganjem potrebujemo 320 steklenic po 0,75 litra. Koliko bi morala držati vsaka steklenica,</t>
    </r>
  </si>
  <si>
    <r>
      <rPr>
        <b/>
        <sz val="11"/>
        <color theme="1"/>
        <rFont val="Calibri"/>
        <family val="2"/>
        <charset val="238"/>
        <scheme val="minor"/>
      </rPr>
      <t>7.</t>
    </r>
    <r>
      <rPr>
        <sz val="11"/>
        <color theme="1"/>
        <rFont val="Calibri"/>
        <family val="2"/>
        <charset val="238"/>
        <scheme val="minor"/>
      </rPr>
      <t xml:space="preserve"> Za sod goriva (252 litrov) smo plačali 253,26 EUR. Koliko stane 150 litrov goriva?</t>
    </r>
  </si>
  <si>
    <r>
      <rPr>
        <b/>
        <sz val="11"/>
        <color theme="1"/>
        <rFont val="Calibri"/>
        <family val="2"/>
        <charset val="238"/>
        <scheme val="minor"/>
      </rPr>
      <t>6.</t>
    </r>
    <r>
      <rPr>
        <sz val="11"/>
        <color theme="1"/>
        <rFont val="Calibri"/>
        <family val="2"/>
        <charset val="238"/>
        <scheme val="minor"/>
      </rPr>
      <t xml:space="preserve"> V 5,6 kg neke zlitine je 4,2 kg bakra. Koliko bakra je v 43,7 kg iste zlitine?</t>
    </r>
  </si>
  <si>
    <r>
      <rPr>
        <b/>
        <sz val="11"/>
        <color theme="1"/>
        <rFont val="Calibri"/>
        <family val="2"/>
        <charset val="238"/>
        <scheme val="minor"/>
      </rPr>
      <t>4.</t>
    </r>
    <r>
      <rPr>
        <sz val="11"/>
        <color theme="1"/>
        <rFont val="Calibri"/>
        <family val="2"/>
        <charset val="238"/>
        <scheme val="minor"/>
      </rPr>
      <t xml:space="preserve"> Delavec je dobil za opravljenih 34 nadur 2.345,00 EUR bruto. Koliko znaša ena nadura? </t>
    </r>
  </si>
  <si>
    <r>
      <rPr>
        <b/>
        <sz val="11"/>
        <color theme="1"/>
        <rFont val="Calibri"/>
        <family val="2"/>
        <charset val="238"/>
        <scheme val="minor"/>
      </rPr>
      <t>3.</t>
    </r>
    <r>
      <rPr>
        <sz val="11"/>
        <color theme="1"/>
        <rFont val="Calibri"/>
        <family val="2"/>
        <charset val="238"/>
        <scheme val="minor"/>
      </rPr>
      <t xml:space="preserve"> Meter blaga za poročno obleko stane 50,50 EUR. Po navodilih šivilje ga potrebujemo 3,30 metra.</t>
    </r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</si>
  <si>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5 delavcev izkoplje jarek v 6 urah. V kolikem času izkoplje isti jarek skupina, ki ima 4 delavce več?</t>
    </r>
  </si>
  <si>
    <r>
      <rPr>
        <b/>
        <sz val="11"/>
        <color theme="1"/>
        <rFont val="Calibri"/>
        <family val="2"/>
        <charset val="238"/>
        <scheme val="minor"/>
      </rPr>
      <t>1.</t>
    </r>
    <r>
      <rPr>
        <sz val="11"/>
        <color theme="1"/>
        <rFont val="Calibri"/>
        <family val="2"/>
        <charset val="238"/>
        <scheme val="minor"/>
      </rPr>
      <t xml:space="preserve"> Iz 39 kg rži dobimo 30 kg moke. Koliko moke bi dobili iz 26 kg rži? </t>
    </r>
  </si>
  <si>
    <t>Trajanje dela (dnevi)</t>
  </si>
  <si>
    <t>Število delavcev</t>
  </si>
  <si>
    <t>Potrebno število delavcev</t>
  </si>
  <si>
    <t>SESTAVLJENI SKLEPNI RAČUN</t>
  </si>
  <si>
    <t>SKLEPNI RAČUN</t>
  </si>
  <si>
    <t>naziv za sklepni račun, ki je sestavljen iz več enostavnih sklepnih računov</t>
  </si>
  <si>
    <t>značilnost sestavljenega sklepnega računa v primerjavi z enostavnim sklepnim računov</t>
  </si>
  <si>
    <t>kar obstaja, da lahko rešujemo primere sestavljenih sklepnih računov</t>
  </si>
  <si>
    <t>kar zapišemo v 1. vrstico, če uporabljamo postopek za reševanje nalog sestavljenega sklepnega računa</t>
  </si>
  <si>
    <t>kar zapišemo v 2. vrstico, če uporabljamo postopek za reševanje nalog sestavljenega sklepnega računa</t>
  </si>
  <si>
    <t>kar zapišemo v 3. vrstico, če uporabljamo postopek za reševanje nalog sestavljenega sklepnega računa</t>
  </si>
  <si>
    <t>če uporabljamo pokončne puščice za sorazmerje, in navzdol obrnjene puščice za obratno sorazmerje</t>
  </si>
  <si>
    <t>količine, ki jih imamo zapisane v imenovalcu, če izhajamo iz sheme</t>
  </si>
  <si>
    <t>1. količina, ki jo imamo v števcu, če izhajamo iz sheme</t>
  </si>
  <si>
    <t>2. količine, ki jo imamo v števcu, če izhajamo iz sheme</t>
  </si>
  <si>
    <t>Pogoj</t>
  </si>
  <si>
    <t>Vprašanje</t>
  </si>
  <si>
    <t>Osnova</t>
  </si>
  <si>
    <t>Vrednost 3</t>
  </si>
  <si>
    <t>Puščica 1</t>
  </si>
  <si>
    <t>Puščica 2</t>
  </si>
  <si>
    <t>Puščica 3</t>
  </si>
  <si>
    <t>cm</t>
  </si>
  <si>
    <t>dolga posoda</t>
  </si>
  <si>
    <t>ME 1</t>
  </si>
  <si>
    <t>Opis 1</t>
  </si>
  <si>
    <t>ME 2</t>
  </si>
  <si>
    <t>Opis 2</t>
  </si>
  <si>
    <t>ME 3</t>
  </si>
  <si>
    <t>Opis 3</t>
  </si>
  <si>
    <t>široka posoda</t>
  </si>
  <si>
    <t>višina vode</t>
  </si>
  <si>
    <t>Višina vode v novi posodi v cm</t>
  </si>
  <si>
    <t>delavcev</t>
  </si>
  <si>
    <t>h</t>
  </si>
  <si>
    <t>dni</t>
  </si>
  <si>
    <t>por. ured. rož</t>
  </si>
  <si>
    <t>delajo na dan</t>
  </si>
  <si>
    <t>SHEMA REŠEVANJA SESTAVLJENEGA SKLEPNEGA RAČUNA</t>
  </si>
  <si>
    <t>kg</t>
  </si>
  <si>
    <t>preje</t>
  </si>
  <si>
    <t>m</t>
  </si>
  <si>
    <t>širina blaga</t>
  </si>
  <si>
    <t>x</t>
  </si>
  <si>
    <t>količina blaga</t>
  </si>
  <si>
    <t>km</t>
  </si>
  <si>
    <t>razdalja prevoza</t>
  </si>
  <si>
    <t>EUR</t>
  </si>
  <si>
    <t>vrednost prevoza</t>
  </si>
  <si>
    <t>Cena prevoza blaga v EUR</t>
  </si>
  <si>
    <t>trajanje dela</t>
  </si>
  <si>
    <t>kos</t>
  </si>
  <si>
    <t>izdelkov</t>
  </si>
  <si>
    <t>norma</t>
  </si>
  <si>
    <t>Narejeni izdelki v kos</t>
  </si>
  <si>
    <t>dnevno delo</t>
  </si>
  <si>
    <t>Št. dni za opravljeno delo</t>
  </si>
  <si>
    <t>delavce</t>
  </si>
  <si>
    <t>zaslužek</t>
  </si>
  <si>
    <t>strani</t>
  </si>
  <si>
    <t>vrstic</t>
  </si>
  <si>
    <t>stran</t>
  </si>
  <si>
    <t>znakov</t>
  </si>
  <si>
    <t>vrstica</t>
  </si>
  <si>
    <t>Strani učbenika</t>
  </si>
  <si>
    <t>da bodo porabili 2000 litrov goriva?</t>
  </si>
  <si>
    <t>doba</t>
  </si>
  <si>
    <t>l</t>
  </si>
  <si>
    <t>poraba goriva</t>
  </si>
  <si>
    <t>Dnevi vožnje avtobusov</t>
  </si>
  <si>
    <t>prodaja</t>
  </si>
  <si>
    <t>vina</t>
  </si>
  <si>
    <t>prihodkov</t>
  </si>
  <si>
    <t>Vrednost prihodkov v EUR</t>
  </si>
  <si>
    <t>dolžina blaga</t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</si>
  <si>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Skupina </t>
    </r>
    <r>
      <rPr>
        <b/>
        <sz val="11"/>
        <rFont val="Calibri"/>
        <family val="2"/>
        <charset val="238"/>
        <scheme val="minor"/>
      </rPr>
      <t>16 delavcev</t>
    </r>
    <r>
      <rPr>
        <sz val="11"/>
        <color theme="1"/>
        <rFont val="Calibri"/>
        <family val="2"/>
        <charset val="238"/>
        <scheme val="minor"/>
      </rPr>
      <t xml:space="preserve"> komunalnega podjetja Koper mora </t>
    </r>
    <r>
      <rPr>
        <sz val="11"/>
        <rFont val="Calibri"/>
        <family val="2"/>
        <charset val="238"/>
        <scheme val="minor"/>
      </rPr>
      <t>na novo urediti nasade rož</t>
    </r>
    <r>
      <rPr>
        <b/>
        <sz val="11"/>
        <color rgb="FFFF0000"/>
        <rFont val="Calibri"/>
        <family val="2"/>
        <charset val="238"/>
        <scheme val="minor"/>
      </rPr>
      <t>,</t>
    </r>
    <r>
      <rPr>
        <sz val="11"/>
        <color theme="1"/>
        <rFont val="Calibri"/>
        <family val="2"/>
        <charset val="238"/>
        <scheme val="minor"/>
      </rPr>
      <t xml:space="preserve"> za kar porabi </t>
    </r>
    <r>
      <rPr>
        <b/>
        <sz val="11"/>
        <color theme="1"/>
        <rFont val="Calibri"/>
        <family val="2"/>
        <charset val="238"/>
        <scheme val="minor"/>
      </rPr>
      <t>14 dni</t>
    </r>
    <r>
      <rPr>
        <sz val="11"/>
        <color theme="1"/>
        <rFont val="Calibri"/>
        <family val="2"/>
        <charset val="238"/>
        <scheme val="minor"/>
      </rPr>
      <t xml:space="preserve"> ob </t>
    </r>
    <r>
      <rPr>
        <b/>
        <sz val="11"/>
        <color theme="1"/>
        <rFont val="Calibri"/>
        <family val="2"/>
        <charset val="238"/>
        <scheme val="minor"/>
      </rPr>
      <t xml:space="preserve">8-urnem </t>
    </r>
    <r>
      <rPr>
        <sz val="11"/>
        <color theme="1"/>
        <rFont val="Calibri"/>
        <family val="2"/>
        <charset val="238"/>
        <scheme val="minor"/>
      </rPr>
      <t>delavniku.</t>
    </r>
  </si>
  <si>
    <r>
      <t xml:space="preserve">Ker pa imajo na razpolago samo </t>
    </r>
    <r>
      <rPr>
        <b/>
        <sz val="11"/>
        <color theme="1"/>
        <rFont val="Calibri"/>
        <family val="2"/>
        <charset val="238"/>
        <scheme val="minor"/>
      </rPr>
      <t>7 dni</t>
    </r>
    <r>
      <rPr>
        <sz val="11"/>
        <color theme="1"/>
        <rFont val="Calibri"/>
        <family val="2"/>
        <charset val="238"/>
        <scheme val="minor"/>
      </rPr>
      <t xml:space="preserve">, nas zanima, </t>
    </r>
    <r>
      <rPr>
        <b/>
        <sz val="11"/>
        <color rgb="FFFF0000"/>
        <rFont val="Calibri"/>
        <family val="2"/>
        <charset val="238"/>
        <scheme val="minor"/>
      </rPr>
      <t>koliko delavcev bo potrebno (X)</t>
    </r>
    <r>
      <rPr>
        <sz val="11"/>
        <color theme="1"/>
        <rFont val="Calibri"/>
        <family val="2"/>
        <charset val="238"/>
        <scheme val="minor"/>
      </rPr>
      <t xml:space="preserve"> ob predpostavki, da delajo po </t>
    </r>
    <r>
      <rPr>
        <b/>
        <sz val="11"/>
        <color theme="1"/>
        <rFont val="Calibri"/>
        <family val="2"/>
        <charset val="238"/>
        <scheme val="minor"/>
      </rPr>
      <t>9 ur dnevno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</si>
  <si>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1. V posodi, ki je </t>
    </r>
    <r>
      <rPr>
        <b/>
        <sz val="11"/>
        <color theme="1"/>
        <rFont val="Calibri"/>
        <family val="2"/>
        <charset val="238"/>
        <scheme val="minor"/>
      </rPr>
      <t>68 cm</t>
    </r>
    <r>
      <rPr>
        <sz val="11"/>
        <color theme="1"/>
        <rFont val="Calibri"/>
        <family val="2"/>
        <charset val="238"/>
        <scheme val="minor"/>
      </rPr>
      <t xml:space="preserve"> dolga in </t>
    </r>
    <r>
      <rPr>
        <b/>
        <sz val="11"/>
        <color theme="1"/>
        <rFont val="Calibri"/>
        <family val="2"/>
        <charset val="238"/>
        <scheme val="minor"/>
      </rPr>
      <t>42 cm</t>
    </r>
    <r>
      <rPr>
        <sz val="11"/>
        <color theme="1"/>
        <rFont val="Calibri"/>
        <family val="2"/>
        <charset val="238"/>
        <scheme val="minor"/>
      </rPr>
      <t xml:space="preserve"> široka, stoji voda</t>
    </r>
    <r>
      <rPr>
        <b/>
        <sz val="11"/>
        <color theme="1"/>
        <rFont val="Calibri"/>
        <family val="2"/>
        <charset val="238"/>
        <scheme val="minor"/>
      </rPr>
      <t xml:space="preserve"> 27 cm</t>
    </r>
    <r>
      <rPr>
        <sz val="11"/>
        <color theme="1"/>
        <rFont val="Calibri"/>
        <family val="2"/>
        <charset val="238"/>
        <scheme val="minor"/>
      </rPr>
      <t xml:space="preserve"> visoko. </t>
    </r>
    <r>
      <rPr>
        <b/>
        <sz val="11"/>
        <color rgb="FFFF0000"/>
        <rFont val="Calibri"/>
        <family val="2"/>
        <charset val="238"/>
        <scheme val="minor"/>
      </rPr>
      <t>Kako visoko bo stala ista količina vode v posodi (X)</t>
    </r>
    <r>
      <rPr>
        <sz val="11"/>
        <color theme="1"/>
        <rFont val="Calibri"/>
        <family val="2"/>
        <charset val="238"/>
        <scheme val="minor"/>
      </rPr>
      <t xml:space="preserve">, ki je </t>
    </r>
    <r>
      <rPr>
        <b/>
        <sz val="11"/>
        <color theme="1"/>
        <rFont val="Calibri"/>
        <family val="2"/>
        <charset val="238"/>
        <scheme val="minor"/>
      </rPr>
      <t>63 cm</t>
    </r>
    <r>
      <rPr>
        <sz val="11"/>
        <color theme="1"/>
        <rFont val="Calibri"/>
        <family val="2"/>
        <charset val="238"/>
        <scheme val="minor"/>
      </rPr>
      <t xml:space="preserve"> dolga in </t>
    </r>
    <r>
      <rPr>
        <b/>
        <sz val="11"/>
        <color theme="1"/>
        <rFont val="Calibri"/>
        <family val="2"/>
        <charset val="238"/>
        <scheme val="minor"/>
      </rPr>
      <t>36 cm</t>
    </r>
    <r>
      <rPr>
        <sz val="11"/>
        <color theme="1"/>
        <rFont val="Calibri"/>
        <family val="2"/>
        <charset val="238"/>
        <scheme val="minor"/>
      </rPr>
      <t xml:space="preserve"> široka?</t>
    </r>
  </si>
  <si>
    <r>
      <rPr>
        <b/>
        <sz val="11"/>
        <color theme="1"/>
        <rFont val="Calibri"/>
        <family val="2"/>
        <charset val="238"/>
        <scheme val="minor"/>
      </rPr>
      <t>3.</t>
    </r>
    <r>
      <rPr>
        <sz val="11"/>
        <color theme="1"/>
        <rFont val="Calibri"/>
        <family val="2"/>
        <charset val="238"/>
        <scheme val="minor"/>
      </rPr>
      <t xml:space="preserve"> Iz </t>
    </r>
    <r>
      <rPr>
        <b/>
        <sz val="11"/>
        <rFont val="Calibri"/>
        <family val="2"/>
        <charset val="238"/>
        <scheme val="minor"/>
      </rPr>
      <t>35 kg</t>
    </r>
    <r>
      <rPr>
        <sz val="11"/>
        <rFont val="Calibri"/>
        <family val="2"/>
        <charset val="238"/>
        <scheme val="minor"/>
      </rPr>
      <t xml:space="preserve"> preje</t>
    </r>
    <r>
      <rPr>
        <sz val="11"/>
        <color theme="1"/>
        <rFont val="Calibri"/>
        <family val="2"/>
        <charset val="238"/>
        <scheme val="minor"/>
      </rPr>
      <t xml:space="preserve"> tkalec naredi </t>
    </r>
    <r>
      <rPr>
        <b/>
        <sz val="11"/>
        <color theme="1"/>
        <rFont val="Calibri"/>
        <family val="2"/>
        <charset val="238"/>
        <scheme val="minor"/>
      </rPr>
      <t>45 m</t>
    </r>
    <r>
      <rPr>
        <sz val="11"/>
        <color theme="1"/>
        <rFont val="Calibri"/>
        <family val="2"/>
        <charset val="238"/>
        <scheme val="minor"/>
      </rPr>
      <t xml:space="preserve"> blaga širine </t>
    </r>
    <r>
      <rPr>
        <b/>
        <sz val="11"/>
        <color theme="1"/>
        <rFont val="Calibri"/>
        <family val="2"/>
        <charset val="238"/>
        <scheme val="minor"/>
      </rPr>
      <t>90 cm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b/>
        <sz val="11"/>
        <color rgb="FFFF0000"/>
        <rFont val="Calibri"/>
        <family val="2"/>
        <charset val="238"/>
        <scheme val="minor"/>
      </rPr>
      <t>Koliko bo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FF0000"/>
        <rFont val="Calibri"/>
        <family val="2"/>
        <charset val="238"/>
        <scheme val="minor"/>
      </rPr>
      <t>široko blago (X)</t>
    </r>
    <r>
      <rPr>
        <sz val="11"/>
        <color theme="1"/>
        <rFont val="Calibri"/>
        <family val="2"/>
        <charset val="238"/>
        <scheme val="minor"/>
      </rPr>
      <t xml:space="preserve">, če ima na voljo </t>
    </r>
    <r>
      <rPr>
        <b/>
        <sz val="11"/>
        <color theme="1"/>
        <rFont val="Calibri"/>
        <family val="2"/>
        <charset val="238"/>
        <scheme val="minor"/>
      </rPr>
      <t>120 kg</t>
    </r>
    <r>
      <rPr>
        <sz val="11"/>
        <color theme="1"/>
        <rFont val="Calibri"/>
        <family val="2"/>
        <charset val="238"/>
        <scheme val="minor"/>
      </rPr>
      <t xml:space="preserve"> preje, blaga pa mora biti </t>
    </r>
    <r>
      <rPr>
        <b/>
        <sz val="11"/>
        <color theme="1"/>
        <rFont val="Calibri"/>
        <family val="2"/>
        <charset val="238"/>
        <scheme val="minor"/>
      </rPr>
      <t>160 m</t>
    </r>
    <r>
      <rPr>
        <sz val="11"/>
        <color theme="1"/>
        <rFont val="Calibri"/>
        <family val="2"/>
        <charset val="238"/>
        <scheme val="minor"/>
      </rPr>
      <t>?</t>
    </r>
  </si>
  <si>
    <r>
      <t xml:space="preserve">5. Delavec doseže normo, če naredi v </t>
    </r>
    <r>
      <rPr>
        <b/>
        <sz val="11"/>
        <color theme="1"/>
        <rFont val="Calibri"/>
        <family val="2"/>
        <charset val="238"/>
        <scheme val="minor"/>
      </rPr>
      <t>8 urah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60 izdelkov</t>
    </r>
    <r>
      <rPr>
        <sz val="11"/>
        <color theme="1"/>
        <rFont val="Calibri"/>
        <family val="2"/>
        <charset val="238"/>
        <scheme val="minor"/>
      </rPr>
      <t>.</t>
    </r>
    <r>
      <rPr>
        <b/>
        <sz val="11"/>
        <color rgb="FFFF0000"/>
        <rFont val="Calibri"/>
        <family val="2"/>
        <charset val="238"/>
        <scheme val="minor"/>
      </rPr>
      <t xml:space="preserve"> Koliko izdelkov mora narediti v enakem času (X)</t>
    </r>
    <r>
      <rPr>
        <sz val="11"/>
        <color theme="1"/>
        <rFont val="Calibri"/>
        <family val="2"/>
        <charset val="238"/>
        <scheme val="minor"/>
      </rPr>
      <t xml:space="preserve">, če želi normo preseči za </t>
    </r>
    <r>
      <rPr>
        <b/>
        <sz val="11"/>
        <color theme="1"/>
        <rFont val="Calibri"/>
        <family val="2"/>
        <charset val="238"/>
        <scheme val="minor"/>
      </rPr>
      <t>10 %</t>
    </r>
    <r>
      <rPr>
        <sz val="11"/>
        <color theme="1"/>
        <rFont val="Calibri"/>
        <family val="2"/>
        <charset val="238"/>
        <scheme val="minor"/>
      </rPr>
      <t>?</t>
    </r>
  </si>
  <si>
    <r>
      <t xml:space="preserve">6. Neko delo bi bilo opravljeno v </t>
    </r>
    <r>
      <rPr>
        <b/>
        <sz val="11"/>
        <color theme="1"/>
        <rFont val="Calibri"/>
        <family val="2"/>
        <charset val="238"/>
        <scheme val="minor"/>
      </rPr>
      <t>10 dneh</t>
    </r>
    <r>
      <rPr>
        <sz val="11"/>
        <color theme="1"/>
        <rFont val="Calibri"/>
        <family val="2"/>
        <charset val="238"/>
        <scheme val="minor"/>
      </rPr>
      <t xml:space="preserve">, če bi </t>
    </r>
    <r>
      <rPr>
        <b/>
        <sz val="11"/>
        <color theme="1"/>
        <rFont val="Calibri"/>
        <family val="2"/>
        <charset val="238"/>
        <scheme val="minor"/>
      </rPr>
      <t>70 delavcev</t>
    </r>
    <r>
      <rPr>
        <sz val="11"/>
        <color theme="1"/>
        <rFont val="Calibri"/>
        <family val="2"/>
        <charset val="238"/>
        <scheme val="minor"/>
      </rPr>
      <t xml:space="preserve"> delalo dnevno po </t>
    </r>
    <r>
      <rPr>
        <i/>
        <sz val="11"/>
        <color theme="1"/>
        <rFont val="Calibri"/>
        <family val="2"/>
        <charset val="238"/>
        <scheme val="minor"/>
      </rPr>
      <t>8 ur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b/>
        <sz val="11"/>
        <color rgb="FFFF0000"/>
        <rFont val="Calibri"/>
        <family val="2"/>
        <charset val="238"/>
        <scheme val="minor"/>
      </rPr>
      <t>V koliko dneh bi isto delo opravilo 38 delavcev (X)</t>
    </r>
    <r>
      <rPr>
        <sz val="11"/>
        <color theme="1"/>
        <rFont val="Calibri"/>
        <family val="2"/>
        <charset val="238"/>
        <scheme val="minor"/>
      </rPr>
      <t xml:space="preserve">, če bi delali dnevno po </t>
    </r>
    <r>
      <rPr>
        <b/>
        <sz val="11"/>
        <color theme="1"/>
        <rFont val="Calibri"/>
        <family val="2"/>
        <charset val="238"/>
        <scheme val="minor"/>
      </rPr>
      <t>9 ur</t>
    </r>
    <r>
      <rPr>
        <sz val="11"/>
        <color theme="1"/>
        <rFont val="Calibri"/>
        <family val="2"/>
        <charset val="238"/>
        <scheme val="minor"/>
      </rPr>
      <t>?</t>
    </r>
  </si>
  <si>
    <r>
      <t>7. Če najamemo</t>
    </r>
    <r>
      <rPr>
        <b/>
        <sz val="11"/>
        <color theme="1"/>
        <rFont val="Calibri"/>
        <family val="2"/>
        <charset val="238"/>
        <scheme val="minor"/>
      </rPr>
      <t xml:space="preserve"> 3 delavce</t>
    </r>
    <r>
      <rPr>
        <sz val="11"/>
        <color theme="1"/>
        <rFont val="Calibri"/>
        <family val="2"/>
        <charset val="238"/>
        <scheme val="minor"/>
      </rPr>
      <t xml:space="preserve"> za pleskanje stanovanja, bi zaslužili v </t>
    </r>
    <r>
      <rPr>
        <b/>
        <sz val="11"/>
        <color theme="1"/>
        <rFont val="Calibri"/>
        <family val="2"/>
        <charset val="238"/>
        <scheme val="minor"/>
      </rPr>
      <t>4 dneh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1.200,00 EUR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b/>
        <sz val="11"/>
        <color rgb="FFFF0000"/>
        <rFont val="Calibri"/>
        <family val="2"/>
        <charset val="238"/>
        <scheme val="minor"/>
      </rPr>
      <t>Zanima nas, koliko</t>
    </r>
    <r>
      <rPr>
        <sz val="11"/>
        <color theme="1"/>
        <rFont val="Calibri"/>
        <family val="2"/>
        <charset val="238"/>
        <scheme val="minor"/>
      </rPr>
      <t xml:space="preserve">
Zanima nas, koliko delavcev</t>
    </r>
  </si>
  <si>
    <r>
      <t xml:space="preserve">8. Učbenik ima </t>
    </r>
    <r>
      <rPr>
        <b/>
        <sz val="11"/>
        <color theme="1"/>
        <rFont val="Calibri"/>
        <family val="2"/>
        <charset val="238"/>
        <scheme val="minor"/>
      </rPr>
      <t>50 strani</t>
    </r>
    <r>
      <rPr>
        <sz val="11"/>
        <color theme="1"/>
        <rFont val="Calibri"/>
        <family val="2"/>
        <charset val="238"/>
        <scheme val="minor"/>
      </rPr>
      <t xml:space="preserve">. Na vsaki strani je povprečno </t>
    </r>
    <r>
      <rPr>
        <b/>
        <sz val="11"/>
        <color theme="1"/>
        <rFont val="Calibri"/>
        <family val="2"/>
        <charset val="238"/>
        <scheme val="minor"/>
      </rPr>
      <t>21 vrstic</t>
    </r>
    <r>
      <rPr>
        <sz val="11"/>
        <color theme="1"/>
        <rFont val="Calibri"/>
        <family val="2"/>
        <charset val="238"/>
        <scheme val="minor"/>
      </rPr>
      <t xml:space="preserve"> in v vsaki vrstici je</t>
    </r>
  </si>
  <si>
    <r>
      <t xml:space="preserve">da bi imela stran povprečno </t>
    </r>
    <r>
      <rPr>
        <b/>
        <sz val="11"/>
        <color theme="1"/>
        <rFont val="Calibri"/>
        <family val="2"/>
        <charset val="238"/>
        <scheme val="minor"/>
      </rPr>
      <t>24 vrstic</t>
    </r>
    <r>
      <rPr>
        <sz val="11"/>
        <color theme="1"/>
        <rFont val="Calibri"/>
        <family val="2"/>
        <charset val="238"/>
        <scheme val="minor"/>
      </rPr>
      <t xml:space="preserve"> s povprečno </t>
    </r>
    <r>
      <rPr>
        <b/>
        <sz val="11"/>
        <rFont val="Calibri"/>
        <family val="2"/>
        <charset val="238"/>
        <scheme val="minor"/>
      </rPr>
      <t>28 znaki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v vrstici?</t>
    </r>
  </si>
  <si>
    <r>
      <t>10. V</t>
    </r>
    <r>
      <rPr>
        <b/>
        <sz val="11"/>
        <color theme="1"/>
        <rFont val="Calibri"/>
        <family val="2"/>
        <charset val="238"/>
        <scheme val="minor"/>
      </rPr>
      <t xml:space="preserve"> 3 dneh</t>
    </r>
    <r>
      <rPr>
        <sz val="11"/>
        <color theme="1"/>
        <rFont val="Calibri"/>
        <family val="2"/>
        <charset val="238"/>
        <scheme val="minor"/>
      </rPr>
      <t xml:space="preserve"> smo prodali </t>
    </r>
    <r>
      <rPr>
        <b/>
        <sz val="11"/>
        <color theme="1"/>
        <rFont val="Calibri"/>
        <family val="2"/>
        <charset val="238"/>
        <scheme val="minor"/>
      </rPr>
      <t>520 litrov</t>
    </r>
    <r>
      <rPr>
        <sz val="11"/>
        <color theme="1"/>
        <rFont val="Calibri"/>
        <family val="2"/>
        <charset val="238"/>
        <scheme val="minor"/>
      </rPr>
      <t xml:space="preserve"> vina in ustvarili </t>
    </r>
    <r>
      <rPr>
        <b/>
        <sz val="11"/>
        <color theme="1"/>
        <rFont val="Calibri"/>
        <family val="2"/>
        <charset val="238"/>
        <scheme val="minor"/>
      </rPr>
      <t>1.236,00 EUR</t>
    </r>
    <r>
      <rPr>
        <sz val="11"/>
        <color theme="1"/>
        <rFont val="Calibri"/>
        <family val="2"/>
        <charset val="238"/>
        <scheme val="minor"/>
      </rPr>
      <t xml:space="preserve"> prihodkov.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b/>
        <sz val="11"/>
        <color rgb="FFFF0000"/>
        <rFont val="Calibri"/>
        <family val="2"/>
        <charset val="238"/>
        <scheme val="minor"/>
      </rPr>
      <t>Koliko</t>
    </r>
  </si>
  <si>
    <r>
      <rPr>
        <b/>
        <sz val="11"/>
        <color theme="1"/>
        <rFont val="Calibri"/>
        <family val="2"/>
        <charset val="238"/>
        <scheme val="minor"/>
      </rPr>
      <t>4.</t>
    </r>
    <r>
      <rPr>
        <sz val="11"/>
        <color theme="1"/>
        <rFont val="Calibri"/>
        <family val="2"/>
        <charset val="238"/>
        <scheme val="minor"/>
      </rPr>
      <t xml:space="preserve"> Za prevoz </t>
    </r>
    <r>
      <rPr>
        <b/>
        <sz val="11"/>
        <color theme="1"/>
        <rFont val="Calibri"/>
        <family val="2"/>
        <charset val="238"/>
        <scheme val="minor"/>
      </rPr>
      <t>3700 kg</t>
    </r>
    <r>
      <rPr>
        <sz val="11"/>
        <color theme="1"/>
        <rFont val="Calibri"/>
        <family val="2"/>
        <charset val="238"/>
        <scheme val="minor"/>
      </rPr>
      <t xml:space="preserve"> blaga </t>
    </r>
    <r>
      <rPr>
        <b/>
        <sz val="11"/>
        <color theme="1"/>
        <rFont val="Calibri"/>
        <family val="2"/>
        <charset val="238"/>
        <scheme val="minor"/>
      </rPr>
      <t>28 km</t>
    </r>
    <r>
      <rPr>
        <sz val="11"/>
        <color theme="1"/>
        <rFont val="Calibri"/>
        <family val="2"/>
        <charset val="238"/>
        <scheme val="minor"/>
      </rPr>
      <t xml:space="preserve"> daleč plačamo </t>
    </r>
    <r>
      <rPr>
        <b/>
        <sz val="11"/>
        <color theme="1"/>
        <rFont val="Calibri"/>
        <family val="2"/>
        <charset val="238"/>
        <scheme val="minor"/>
      </rPr>
      <t>778,05 EUR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b/>
        <sz val="11"/>
        <color rgb="FFFF0000"/>
        <rFont val="Calibri"/>
        <family val="2"/>
        <charset val="238"/>
        <scheme val="minor"/>
      </rPr>
      <t>Koliko bomo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FF0000"/>
        <rFont val="Calibri"/>
        <family val="2"/>
        <charset val="238"/>
        <scheme val="minor"/>
      </rPr>
      <t>plačali za prevoz (X)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1650 kg</t>
    </r>
    <r>
      <rPr>
        <sz val="11"/>
        <color theme="1"/>
        <rFont val="Calibri"/>
        <family val="2"/>
        <charset val="238"/>
        <scheme val="minor"/>
      </rPr>
      <t xml:space="preserve"> blaga </t>
    </r>
    <r>
      <rPr>
        <b/>
        <sz val="11"/>
        <color theme="1"/>
        <rFont val="Calibri"/>
        <family val="2"/>
        <charset val="238"/>
        <scheme val="minor"/>
      </rPr>
      <t>65 km</t>
    </r>
    <r>
      <rPr>
        <sz val="11"/>
        <color theme="1"/>
        <rFont val="Calibri"/>
        <family val="2"/>
        <charset val="238"/>
        <scheme val="minor"/>
      </rPr>
      <t xml:space="preserve"> daleč?</t>
    </r>
  </si>
  <si>
    <r>
      <rPr>
        <b/>
        <sz val="11"/>
        <color rgb="FFFF0000"/>
        <rFont val="Calibri"/>
        <family val="2"/>
        <charset val="238"/>
        <scheme val="minor"/>
      </rPr>
      <t>delavcev potrebujemo (X)</t>
    </r>
    <r>
      <rPr>
        <sz val="11"/>
        <color theme="1"/>
        <rFont val="Calibri"/>
        <family val="2"/>
        <charset val="238"/>
        <scheme val="minor"/>
      </rPr>
      <t xml:space="preserve">, če želimo, da delo opravijo v </t>
    </r>
    <r>
      <rPr>
        <b/>
        <sz val="11"/>
        <color theme="1"/>
        <rFont val="Calibri"/>
        <family val="2"/>
        <charset val="238"/>
        <scheme val="minor"/>
      </rPr>
      <t>3 dneh</t>
    </r>
    <r>
      <rPr>
        <sz val="11"/>
        <color theme="1"/>
        <rFont val="Calibri"/>
        <family val="2"/>
        <charset val="238"/>
        <scheme val="minor"/>
      </rPr>
      <t>? (Skupni zaslužek je enak).</t>
    </r>
  </si>
  <si>
    <r>
      <t xml:space="preserve">povprečno </t>
    </r>
    <r>
      <rPr>
        <b/>
        <sz val="11"/>
        <color theme="1"/>
        <rFont val="Calibri"/>
        <family val="2"/>
        <charset val="238"/>
        <scheme val="minor"/>
      </rPr>
      <t>25 znakov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b/>
        <sz val="11"/>
        <color rgb="FFFF0000"/>
        <rFont val="Calibri"/>
        <family val="2"/>
        <charset val="238"/>
        <scheme val="minor"/>
      </rPr>
      <t>Koliko strani bi imel učbenik (X)</t>
    </r>
    <r>
      <rPr>
        <sz val="11"/>
        <color theme="1"/>
        <rFont val="Calibri"/>
        <family val="2"/>
        <charset val="238"/>
        <scheme val="minor"/>
      </rPr>
      <t>, če bi njegov format tako povečali,</t>
    </r>
  </si>
  <si>
    <r>
      <t xml:space="preserve">9. </t>
    </r>
    <r>
      <rPr>
        <b/>
        <sz val="11"/>
        <color theme="1"/>
        <rFont val="Calibri"/>
        <family val="2"/>
        <charset val="238"/>
        <scheme val="minor"/>
      </rPr>
      <t>12 avtobusov</t>
    </r>
    <r>
      <rPr>
        <sz val="11"/>
        <color theme="1"/>
        <rFont val="Calibri"/>
        <family val="2"/>
        <charset val="238"/>
        <scheme val="minor"/>
      </rPr>
      <t xml:space="preserve"> porabi v </t>
    </r>
    <r>
      <rPr>
        <b/>
        <sz val="11"/>
        <color theme="1"/>
        <rFont val="Calibri"/>
        <family val="2"/>
        <charset val="238"/>
        <scheme val="minor"/>
      </rPr>
      <t>30 dneh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3800 litrov</t>
    </r>
    <r>
      <rPr>
        <sz val="11"/>
        <color theme="1"/>
        <rFont val="Calibri"/>
        <family val="2"/>
        <charset val="238"/>
        <scheme val="minor"/>
      </rPr>
      <t xml:space="preserve"> goriva.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FF0000"/>
        <rFont val="Calibri"/>
        <family val="2"/>
        <charset val="238"/>
        <scheme val="minor"/>
      </rPr>
      <t>Koliko dni bo vozilo (X)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b/>
        <sz val="11"/>
        <color rgb="FFFF0000"/>
        <rFont val="Calibri"/>
        <family val="2"/>
        <charset val="238"/>
        <scheme val="minor"/>
      </rPr>
      <t>6 avtobusov</t>
    </r>
    <r>
      <rPr>
        <sz val="11"/>
        <color theme="1"/>
        <rFont val="Calibri"/>
        <family val="2"/>
        <charset val="238"/>
        <scheme val="minor"/>
      </rPr>
      <t>,</t>
    </r>
  </si>
  <si>
    <r>
      <rPr>
        <b/>
        <sz val="11"/>
        <color rgb="FFFF0000"/>
        <rFont val="Calibri"/>
        <family val="2"/>
        <charset val="238"/>
        <scheme val="minor"/>
      </rPr>
      <t>prihodkov bi ustvarili (X) v 5 dneh</t>
    </r>
    <r>
      <rPr>
        <sz val="11"/>
        <color theme="1"/>
        <rFont val="Calibri"/>
        <family val="2"/>
        <charset val="238"/>
        <scheme val="minor"/>
      </rPr>
      <t>, če bi prodali 50 litrov vina več kot pri prejšnji prodaji?</t>
    </r>
  </si>
  <si>
    <t>0,75 l</t>
  </si>
  <si>
    <t>320 steklenic</t>
  </si>
  <si>
    <t>x l</t>
  </si>
  <si>
    <t>x steklenic</t>
  </si>
  <si>
    <t>zaloga 85 dni</t>
  </si>
  <si>
    <t>zaloga x dni</t>
  </si>
  <si>
    <t>dnevna poraba 82,5 kg</t>
  </si>
  <si>
    <t>dnevna poraba 73,5 kg</t>
  </si>
  <si>
    <t>78 zabojev</t>
  </si>
  <si>
    <t>28,5 kg jabolk v zaboju</t>
  </si>
  <si>
    <t>114 zabojev</t>
  </si>
  <si>
    <t>x kg jabolk</t>
  </si>
  <si>
    <t>Širina blaga v m</t>
  </si>
  <si>
    <t>avtobusi</t>
  </si>
  <si>
    <r>
      <rPr>
        <b/>
        <sz val="11"/>
        <color theme="1"/>
        <rFont val="Calibri"/>
        <family val="2"/>
        <charset val="238"/>
        <scheme val="minor"/>
      </rPr>
      <t>5.</t>
    </r>
    <r>
      <rPr>
        <sz val="11"/>
        <color theme="1"/>
        <rFont val="Calibri"/>
        <family val="2"/>
        <charset val="238"/>
        <scheme val="minor"/>
      </rPr>
      <t xml:space="preserve"> Za 13 zabojev, v katerih je po 21 kg jabolk, smo plačali 30,00 EUR. Koliko stane kilogram jabolk?</t>
    </r>
  </si>
  <si>
    <t>Zaboj (število)</t>
  </si>
  <si>
    <t>Koliko žganja imamo? 240 l</t>
  </si>
  <si>
    <t>Število ploščic , ki so ploščine 2,89 dm2</t>
  </si>
  <si>
    <t>Zaboji (število)</t>
  </si>
  <si>
    <t>xxxxxxxx</t>
  </si>
  <si>
    <t>xxxxxxxxr.</t>
  </si>
  <si>
    <t>4.a Koliko bo dobil naslednji mesec, ko  jih mora opraviti najmanj 50?</t>
  </si>
  <si>
    <t xml:space="preserve">4.b Koliko nadur bi moral opraviti, da bi dobil 5.000,00 EUR bruto.   </t>
  </si>
  <si>
    <t>5.a Koliko bi plačali za 20 zabojev?</t>
  </si>
  <si>
    <t>1. Brošura je visoka 21 cm, široka 15 cm in debela 0,2 cm. Kako debela bo brošura, če je visoka 25,2 cm in debela 18 cm?</t>
  </si>
  <si>
    <t>Debelina brošure v cm</t>
  </si>
  <si>
    <t>višina brošure</t>
  </si>
  <si>
    <t>širina brošure</t>
  </si>
  <si>
    <t>debelina brošure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</si>
</sst>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\ _€_-;\-* #,##0.00\ _€_-;_-* &quot;-&quot;??\ _€_-;_-@_-"/>
    <numFmt numFmtId="164" formatCode="#,##0.00_ ;\-#,##0.00\ "/>
    <numFmt numFmtId="165" formatCode="_-* #,##0\ _€_-;\-* #,##0\ _€_-;_-* &quot;-&quot;??\ _€_-;_-@_-"/>
    <numFmt numFmtId="166" formatCode="#,##0_ ;\-#,##0\ "/>
    <numFmt numFmtId="167" formatCode="0.00\ &quot;l&quot;"/>
    <numFmt numFmtId="168" formatCode="0.00\ &quot;kg&quot;"/>
    <numFmt numFmtId="169" formatCode="0.00\ &quot;m&quot;"/>
    <numFmt numFmtId="170" formatCode="0\ &quot;dijakov&quot;"/>
    <numFmt numFmtId="171" formatCode="0\ &quot;dijak&quot;"/>
    <numFmt numFmtId="172" formatCode="0\ &quot;min&quot;"/>
    <numFmt numFmtId="173" formatCode="0.000"/>
    <numFmt numFmtId="174" formatCode="0.0000000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1"/>
      <name val="Segoe UI"/>
      <family val="2"/>
      <charset val="238"/>
    </font>
    <font>
      <b/>
      <sz val="11"/>
      <color indexed="81"/>
      <name val="Segoe UI"/>
      <family val="2"/>
      <charset val="238"/>
    </font>
    <font>
      <b/>
      <sz val="1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sz val="11"/>
      <color rgb="FF33CC33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Dashed">
        <color indexed="64"/>
      </right>
      <top style="thin">
        <color indexed="64"/>
      </top>
      <bottom/>
      <diagonal/>
    </border>
    <border>
      <left style="medium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4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2" xfId="0" applyBorder="1"/>
    <xf numFmtId="0" fontId="0" fillId="2" borderId="1" xfId="0" applyFill="1" applyBorder="1"/>
    <xf numFmtId="0" fontId="0" fillId="3" borderId="1" xfId="0" applyFill="1" applyBorder="1"/>
    <xf numFmtId="0" fontId="0" fillId="0" borderId="4" xfId="0" applyFill="1" applyBorder="1"/>
    <xf numFmtId="0" fontId="0" fillId="0" borderId="0" xfId="0" applyBorder="1"/>
    <xf numFmtId="0" fontId="0" fillId="0" borderId="0" xfId="0" applyFill="1" applyBorder="1"/>
    <xf numFmtId="0" fontId="0" fillId="0" borderId="1" xfId="0" applyFill="1" applyBorder="1"/>
    <xf numFmtId="0" fontId="0" fillId="0" borderId="5" xfId="0" applyBorder="1"/>
    <xf numFmtId="0" fontId="0" fillId="0" borderId="6" xfId="0" applyBorder="1"/>
    <xf numFmtId="0" fontId="0" fillId="0" borderId="7" xfId="0" applyFill="1" applyBorder="1"/>
    <xf numFmtId="0" fontId="0" fillId="0" borderId="5" xfId="0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9" fontId="2" fillId="4" borderId="1" xfId="0" applyNumberFormat="1" applyFont="1" applyFill="1" applyBorder="1"/>
    <xf numFmtId="0" fontId="2" fillId="4" borderId="1" xfId="0" applyFont="1" applyFill="1" applyBorder="1"/>
    <xf numFmtId="9" fontId="0" fillId="4" borderId="1" xfId="0" applyNumberFormat="1" applyFill="1" applyBorder="1" applyAlignment="1">
      <alignment horizontal="right"/>
    </xf>
    <xf numFmtId="9" fontId="0" fillId="0" borderId="1" xfId="1" applyFont="1" applyBorder="1"/>
    <xf numFmtId="1" fontId="0" fillId="0" borderId="1" xfId="0" applyNumberFormat="1" applyBorder="1"/>
    <xf numFmtId="43" fontId="0" fillId="4" borderId="1" xfId="0" applyNumberFormat="1" applyFill="1" applyBorder="1"/>
    <xf numFmtId="43" fontId="2" fillId="4" borderId="1" xfId="0" applyNumberFormat="1" applyFont="1" applyFill="1" applyBorder="1"/>
    <xf numFmtId="43" fontId="3" fillId="4" borderId="1" xfId="0" applyNumberFormat="1" applyFont="1" applyFill="1" applyBorder="1" applyAlignment="1">
      <alignment horizontal="right"/>
    </xf>
    <xf numFmtId="43" fontId="3" fillId="4" borderId="1" xfId="0" applyNumberFormat="1" applyFont="1" applyFill="1" applyBorder="1"/>
    <xf numFmtId="0" fontId="0" fillId="0" borderId="8" xfId="0" applyBorder="1"/>
    <xf numFmtId="0" fontId="0" fillId="0" borderId="1" xfId="0" applyBorder="1" applyAlignment="1">
      <alignment horizontal="right"/>
    </xf>
    <xf numFmtId="0" fontId="0" fillId="5" borderId="1" xfId="0" applyFill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Alignment="1">
      <alignment horizontal="center" vertical="top"/>
    </xf>
    <xf numFmtId="43" fontId="2" fillId="4" borderId="1" xfId="0" quotePrefix="1" applyNumberFormat="1" applyFont="1" applyFill="1" applyBorder="1"/>
    <xf numFmtId="164" fontId="0" fillId="0" borderId="1" xfId="2" applyNumberFormat="1" applyFont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164" fontId="0" fillId="4" borderId="1" xfId="0" applyNumberFormat="1" applyFont="1" applyFill="1" applyBorder="1"/>
    <xf numFmtId="0" fontId="0" fillId="0" borderId="0" xfId="0" applyBorder="1" applyAlignment="1">
      <alignment horizontal="center" vertical="top"/>
    </xf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center"/>
    </xf>
    <xf numFmtId="165" fontId="2" fillId="4" borderId="1" xfId="0" applyNumberFormat="1" applyFont="1" applyFill="1" applyBorder="1"/>
    <xf numFmtId="165" fontId="3" fillId="4" borderId="1" xfId="0" applyNumberFormat="1" applyFont="1" applyFill="1" applyBorder="1"/>
    <xf numFmtId="0" fontId="0" fillId="5" borderId="3" xfId="0" applyFill="1" applyBorder="1" applyAlignment="1">
      <alignment horizontal="right"/>
    </xf>
    <xf numFmtId="166" fontId="0" fillId="0" borderId="1" xfId="0" applyNumberFormat="1" applyBorder="1" applyAlignment="1">
      <alignment horizontal="right"/>
    </xf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5" borderId="1" xfId="0" applyFill="1" applyBorder="1"/>
    <xf numFmtId="0" fontId="0" fillId="8" borderId="1" xfId="0" applyFill="1" applyBorder="1"/>
    <xf numFmtId="0" fontId="0" fillId="8" borderId="0" xfId="0" applyFill="1"/>
    <xf numFmtId="0" fontId="0" fillId="9" borderId="5" xfId="0" applyFill="1" applyBorder="1" applyAlignment="1">
      <alignment horizontal="right"/>
    </xf>
    <xf numFmtId="0" fontId="0" fillId="2" borderId="3" xfId="0" applyFill="1" applyBorder="1"/>
    <xf numFmtId="0" fontId="0" fillId="0" borderId="3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2" borderId="2" xfId="0" applyFill="1" applyBorder="1"/>
    <xf numFmtId="0" fontId="0" fillId="0" borderId="2" xfId="0" applyBorder="1" applyAlignment="1">
      <alignment horizontal="right"/>
    </xf>
    <xf numFmtId="0" fontId="0" fillId="8" borderId="3" xfId="0" applyFill="1" applyBorder="1"/>
    <xf numFmtId="0" fontId="0" fillId="0" borderId="2" xfId="0" applyBorder="1" applyAlignment="1">
      <alignment horizontal="center"/>
    </xf>
    <xf numFmtId="0" fontId="0" fillId="2" borderId="12" xfId="0" applyFill="1" applyBorder="1"/>
    <xf numFmtId="0" fontId="0" fillId="0" borderId="12" xfId="0" applyBorder="1"/>
    <xf numFmtId="0" fontId="0" fillId="0" borderId="0" xfId="0" applyBorder="1" applyAlignment="1">
      <alignment horizontal="right"/>
    </xf>
    <xf numFmtId="0" fontId="0" fillId="10" borderId="0" xfId="0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5" borderId="9" xfId="0" applyFill="1" applyBorder="1"/>
    <xf numFmtId="0" fontId="0" fillId="5" borderId="3" xfId="0" applyFill="1" applyBorder="1"/>
    <xf numFmtId="0" fontId="0" fillId="0" borderId="9" xfId="0" applyBorder="1" applyAlignment="1">
      <alignment horizontal="center"/>
    </xf>
    <xf numFmtId="0" fontId="0" fillId="5" borderId="11" xfId="0" applyFill="1" applyBorder="1"/>
    <xf numFmtId="0" fontId="0" fillId="0" borderId="4" xfId="0" applyBorder="1" applyAlignment="1">
      <alignment horizontal="right"/>
    </xf>
    <xf numFmtId="0" fontId="0" fillId="9" borderId="1" xfId="0" applyFill="1" applyBorder="1" applyAlignment="1">
      <alignment horizontal="right"/>
    </xf>
    <xf numFmtId="0" fontId="0" fillId="0" borderId="12" xfId="0" applyBorder="1" applyAlignment="1">
      <alignment horizontal="right"/>
    </xf>
    <xf numFmtId="9" fontId="0" fillId="8" borderId="0" xfId="0" applyNumberFormat="1" applyFill="1"/>
    <xf numFmtId="9" fontId="0" fillId="9" borderId="8" xfId="0" applyNumberFormat="1" applyFill="1" applyBorder="1" applyAlignment="1">
      <alignment horizontal="right"/>
    </xf>
    <xf numFmtId="1" fontId="0" fillId="8" borderId="1" xfId="0" applyNumberFormat="1" applyFill="1" applyBorder="1"/>
    <xf numFmtId="0" fontId="0" fillId="0" borderId="0" xfId="0" applyAlignment="1">
      <alignment horizontal="center"/>
    </xf>
    <xf numFmtId="0" fontId="0" fillId="0" borderId="11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8" borderId="5" xfId="0" applyFill="1" applyBorder="1"/>
    <xf numFmtId="0" fontId="0" fillId="8" borderId="14" xfId="0" applyFill="1" applyBorder="1"/>
    <xf numFmtId="0" fontId="0" fillId="9" borderId="15" xfId="0" applyFill="1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16" xfId="0" applyBorder="1"/>
    <xf numFmtId="0" fontId="0" fillId="8" borderId="8" xfId="0" applyFill="1" applyBorder="1"/>
    <xf numFmtId="0" fontId="0" fillId="8" borderId="17" xfId="0" applyFill="1" applyBorder="1"/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21" xfId="0" applyBorder="1" applyAlignment="1">
      <alignment horizontal="right"/>
    </xf>
    <xf numFmtId="0" fontId="5" fillId="0" borderId="1" xfId="0" applyFont="1" applyBorder="1"/>
    <xf numFmtId="0" fontId="5" fillId="0" borderId="1" xfId="0" applyFont="1" applyBorder="1" applyAlignment="1">
      <alignment horizontal="right"/>
    </xf>
    <xf numFmtId="0" fontId="6" fillId="8" borderId="17" xfId="0" applyFont="1" applyFill="1" applyBorder="1"/>
    <xf numFmtId="0" fontId="6" fillId="8" borderId="0" xfId="0" applyFont="1" applyFill="1"/>
    <xf numFmtId="0" fontId="6" fillId="0" borderId="1" xfId="0" applyFont="1" applyBorder="1" applyAlignment="1">
      <alignment horizontal="right"/>
    </xf>
    <xf numFmtId="0" fontId="6" fillId="0" borderId="1" xfId="0" applyFont="1" applyBorder="1"/>
    <xf numFmtId="0" fontId="6" fillId="0" borderId="5" xfId="0" applyFont="1" applyBorder="1"/>
    <xf numFmtId="0" fontId="2" fillId="0" borderId="0" xfId="0" applyFont="1" applyBorder="1" applyAlignment="1">
      <alignment horizontal="right"/>
    </xf>
    <xf numFmtId="0" fontId="5" fillId="8" borderId="17" xfId="0" applyFont="1" applyFill="1" applyBorder="1"/>
    <xf numFmtId="0" fontId="6" fillId="9" borderId="1" xfId="0" applyFont="1" applyFill="1" applyBorder="1" applyAlignment="1">
      <alignment horizontal="right"/>
    </xf>
    <xf numFmtId="0" fontId="5" fillId="9" borderId="19" xfId="0" applyFont="1" applyFill="1" applyBorder="1" applyAlignment="1">
      <alignment horizontal="right"/>
    </xf>
    <xf numFmtId="0" fontId="2" fillId="8" borderId="17" xfId="0" applyFont="1" applyFill="1" applyBorder="1"/>
    <xf numFmtId="0" fontId="5" fillId="0" borderId="5" xfId="0" applyFont="1" applyBorder="1"/>
    <xf numFmtId="0" fontId="6" fillId="0" borderId="2" xfId="0" applyFont="1" applyBorder="1" applyAlignment="1">
      <alignment horizontal="right"/>
    </xf>
    <xf numFmtId="0" fontId="6" fillId="9" borderId="18" xfId="0" applyFont="1" applyFill="1" applyBorder="1" applyAlignment="1">
      <alignment horizontal="right"/>
    </xf>
    <xf numFmtId="0" fontId="5" fillId="9" borderId="18" xfId="0" applyFont="1" applyFill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0" borderId="3" xfId="0" applyFont="1" applyBorder="1"/>
    <xf numFmtId="0" fontId="6" fillId="9" borderId="5" xfId="0" applyFont="1" applyFill="1" applyBorder="1" applyAlignment="1">
      <alignment horizontal="right"/>
    </xf>
    <xf numFmtId="1" fontId="6" fillId="8" borderId="1" xfId="0" applyNumberFormat="1" applyFont="1" applyFill="1" applyBorder="1"/>
    <xf numFmtId="43" fontId="5" fillId="8" borderId="1" xfId="2" applyFont="1" applyFill="1" applyBorder="1"/>
    <xf numFmtId="0" fontId="5" fillId="9" borderId="15" xfId="0" applyFont="1" applyFill="1" applyBorder="1" applyAlignment="1">
      <alignment horizontal="right"/>
    </xf>
    <xf numFmtId="0" fontId="6" fillId="8" borderId="14" xfId="0" applyFont="1" applyFill="1" applyBorder="1"/>
    <xf numFmtId="0" fontId="6" fillId="9" borderId="15" xfId="0" applyFont="1" applyFill="1" applyBorder="1" applyAlignment="1">
      <alignment horizontal="right"/>
    </xf>
    <xf numFmtId="0" fontId="11" fillId="5" borderId="1" xfId="0" applyFont="1" applyFill="1" applyBorder="1" applyAlignment="1">
      <alignment horizontal="right"/>
    </xf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69" fontId="12" fillId="0" borderId="0" xfId="0" applyNumberFormat="1" applyFont="1"/>
    <xf numFmtId="168" fontId="2" fillId="0" borderId="0" xfId="0" applyNumberFormat="1" applyFont="1"/>
    <xf numFmtId="169" fontId="2" fillId="0" borderId="0" xfId="0" applyNumberFormat="1" applyFont="1"/>
    <xf numFmtId="168" fontId="13" fillId="0" borderId="0" xfId="0" applyNumberFormat="1" applyFont="1"/>
    <xf numFmtId="0" fontId="13" fillId="0" borderId="0" xfId="0" applyFont="1"/>
    <xf numFmtId="169" fontId="13" fillId="0" borderId="0" xfId="0" applyNumberFormat="1" applyFont="1"/>
    <xf numFmtId="0" fontId="5" fillId="8" borderId="22" xfId="0" applyFont="1" applyFill="1" applyBorder="1"/>
    <xf numFmtId="0" fontId="5" fillId="9" borderId="23" xfId="0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43" fontId="0" fillId="0" borderId="0" xfId="0" applyNumberFormat="1"/>
    <xf numFmtId="2" fontId="0" fillId="0" borderId="1" xfId="0" applyNumberFormat="1" applyBorder="1" applyAlignment="1">
      <alignment horizontal="right"/>
    </xf>
    <xf numFmtId="0" fontId="3" fillId="0" borderId="0" xfId="0" applyFont="1"/>
    <xf numFmtId="173" fontId="0" fillId="0" borderId="0" xfId="0" applyNumberFormat="1"/>
    <xf numFmtId="174" fontId="0" fillId="0" borderId="0" xfId="0" applyNumberFormat="1"/>
    <xf numFmtId="0" fontId="0" fillId="0" borderId="0" xfId="0" applyAlignment="1"/>
    <xf numFmtId="0" fontId="5" fillId="7" borderId="0" xfId="0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4" fillId="6" borderId="9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5" fillId="7" borderId="0" xfId="0" applyFont="1" applyFill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4" fillId="6" borderId="11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/>
    <xf numFmtId="0" fontId="0" fillId="0" borderId="0" xfId="0" applyAlignment="1">
      <alignment horizontal="center"/>
    </xf>
    <xf numFmtId="9" fontId="0" fillId="0" borderId="0" xfId="0" applyNumberFormat="1"/>
  </cellXfs>
  <cellStyles count="3">
    <cellStyle name="Navadno" xfId="0" builtinId="0"/>
    <cellStyle name="Odstotek" xfId="1" builtinId="5"/>
    <cellStyle name="Vejica" xfId="2" builtinId="3"/>
  </cellStyles>
  <dxfs count="0"/>
  <tableStyles count="0" defaultTableStyle="TableStyleMedium2" defaultPivotStyle="PivotStyleLight16"/>
  <colors>
    <mruColors>
      <color rgb="FF33CC33"/>
      <color rgb="FFFF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://991.gvs.arnes.si/dokumenti-janez/krizni_racun.wmv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hyperlink" Target="http://lebinca.com/dokumenti-janez/obratno_sorazmerje_kopanje_jarka.wmv" TargetMode="External"/><Relationship Id="rId1" Type="http://schemas.openxmlformats.org/officeDocument/2006/relationships/hyperlink" Target="http://lebinca.com/dokumenti-janez/premosorazmerje_rz.wmv" TargetMode="Externa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" Type="http://schemas.openxmlformats.org/officeDocument/2006/relationships/hyperlink" Target="http://lebinca.com/dokumenti-janez/sestavljen_sklepni_racun_15__3_18.wmv" TargetMode="External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2.png"/><Relationship Id="rId1" Type="http://schemas.openxmlformats.org/officeDocument/2006/relationships/hyperlink" Target="http://lebinca.com/dokumenti-janez/sestavljen_sklepni_racun_15__3_18.wmv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186690</xdr:colOff>
      <xdr:row>25</xdr:row>
      <xdr:rowOff>15240</xdr:rowOff>
    </xdr:from>
    <xdr:to>
      <xdr:col>10</xdr:col>
      <xdr:colOff>115933</xdr:colOff>
      <xdr:row>25</xdr:row>
      <xdr:rowOff>167640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" y="5867400"/>
          <a:ext cx="119743" cy="15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</xdr:colOff>
      <xdr:row>26</xdr:row>
      <xdr:rowOff>0</xdr:rowOff>
    </xdr:from>
    <xdr:to>
      <xdr:col>10</xdr:col>
      <xdr:colOff>129571</xdr:colOff>
      <xdr:row>26</xdr:row>
      <xdr:rowOff>175260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05032" y="6035040"/>
          <a:ext cx="129539" cy="1752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160020</xdr:rowOff>
    </xdr:from>
    <xdr:to>
      <xdr:col>2</xdr:col>
      <xdr:colOff>1211579</xdr:colOff>
      <xdr:row>4</xdr:row>
      <xdr:rowOff>91440</xdr:rowOff>
    </xdr:to>
    <xdr:sp macro="" textlink="">
      <xdr:nvSpPr>
        <xdr:cNvPr id="3" name="PoljeZBesedilo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342900"/>
          <a:ext cx="5333999" cy="48006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2400">
              <a:solidFill>
                <a:schemeClr val="bg1"/>
              </a:solidFill>
            </a:rPr>
            <a:t>Kako rešiti spodnjo nalogo,</a:t>
          </a:r>
          <a:r>
            <a:rPr lang="sl-SI" sz="2400" baseline="0">
              <a:solidFill>
                <a:schemeClr val="bg1"/>
              </a:solidFill>
            </a:rPr>
            <a:t> kliknite tukaj.</a:t>
          </a:r>
          <a:endParaRPr lang="sl-SI" sz="24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365760</xdr:colOff>
      <xdr:row>10</xdr:row>
      <xdr:rowOff>83820</xdr:rowOff>
    </xdr:from>
    <xdr:to>
      <xdr:col>5</xdr:col>
      <xdr:colOff>1906693</xdr:colOff>
      <xdr:row>11</xdr:row>
      <xdr:rowOff>110067</xdr:rowOff>
    </xdr:to>
    <xdr:grpSp>
      <xdr:nvGrpSpPr>
        <xdr:cNvPr id="4" name="Skupin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9157335" y="1988820"/>
          <a:ext cx="1540933" cy="216747"/>
          <a:chOff x="9279467" y="1557867"/>
          <a:chExt cx="1007533" cy="228600"/>
        </a:xfrm>
      </xdr:grpSpPr>
      <xdr:cxnSp macro="">
        <xdr:nvCxnSpPr>
          <xdr:cNvPr id="5" name="Raven povezovalnik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>
          <a:xfrm>
            <a:off x="9279467" y="1591733"/>
            <a:ext cx="1007533" cy="1778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ovezovalnik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>
          <a:xfrm flipH="1">
            <a:off x="9338733" y="1557867"/>
            <a:ext cx="872068" cy="2286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186690</xdr:colOff>
      <xdr:row>25</xdr:row>
      <xdr:rowOff>15240</xdr:rowOff>
    </xdr:from>
    <xdr:to>
      <xdr:col>10</xdr:col>
      <xdr:colOff>115933</xdr:colOff>
      <xdr:row>25</xdr:row>
      <xdr:rowOff>167640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" y="4587240"/>
          <a:ext cx="119743" cy="15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</xdr:colOff>
      <xdr:row>26</xdr:row>
      <xdr:rowOff>0</xdr:rowOff>
    </xdr:from>
    <xdr:to>
      <xdr:col>10</xdr:col>
      <xdr:colOff>129571</xdr:colOff>
      <xdr:row>26</xdr:row>
      <xdr:rowOff>175260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05032" y="4754880"/>
          <a:ext cx="129539" cy="1752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21</xdr:row>
      <xdr:rowOff>45720</xdr:rowOff>
    </xdr:from>
    <xdr:to>
      <xdr:col>1</xdr:col>
      <xdr:colOff>68580</xdr:colOff>
      <xdr:row>23</xdr:row>
      <xdr:rowOff>38100</xdr:rowOff>
    </xdr:to>
    <xdr:cxnSp macro="">
      <xdr:nvCxnSpPr>
        <xdr:cNvPr id="29" name="Raven puščični povezovalnik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/>
      </xdr:nvCxnSpPr>
      <xdr:spPr>
        <a:xfrm flipH="1" flipV="1">
          <a:off x="571500" y="27889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1219200</xdr:colOff>
      <xdr:row>21</xdr:row>
      <xdr:rowOff>45720</xdr:rowOff>
    </xdr:from>
    <xdr:to>
      <xdr:col>3</xdr:col>
      <xdr:colOff>1219200</xdr:colOff>
      <xdr:row>23</xdr:row>
      <xdr:rowOff>99060</xdr:rowOff>
    </xdr:to>
    <xdr:cxnSp macro="">
      <xdr:nvCxnSpPr>
        <xdr:cNvPr id="31" name="Raven puščični povezovalnik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CxnSpPr/>
      </xdr:nvCxnSpPr>
      <xdr:spPr>
        <a:xfrm>
          <a:off x="3787140" y="2788920"/>
          <a:ext cx="0" cy="41910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8</xdr:row>
      <xdr:rowOff>45720</xdr:rowOff>
    </xdr:from>
    <xdr:to>
      <xdr:col>1</xdr:col>
      <xdr:colOff>137160</xdr:colOff>
      <xdr:row>10</xdr:row>
      <xdr:rowOff>38100</xdr:rowOff>
    </xdr:to>
    <xdr:cxnSp macro="">
      <xdr:nvCxnSpPr>
        <xdr:cNvPr id="33" name="Raven puščični povezovalnik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/>
      </xdr:nvCxnSpPr>
      <xdr:spPr>
        <a:xfrm flipH="1" flipV="1">
          <a:off x="640080" y="9601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8</xdr:row>
      <xdr:rowOff>60960</xdr:rowOff>
    </xdr:from>
    <xdr:to>
      <xdr:col>3</xdr:col>
      <xdr:colOff>1211580</xdr:colOff>
      <xdr:row>10</xdr:row>
      <xdr:rowOff>53340</xdr:rowOff>
    </xdr:to>
    <xdr:cxnSp macro="">
      <xdr:nvCxnSpPr>
        <xdr:cNvPr id="34" name="Raven puščični povezovalnik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CxnSpPr/>
      </xdr:nvCxnSpPr>
      <xdr:spPr>
        <a:xfrm flipV="1">
          <a:off x="3779520" y="9753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31</xdr:row>
      <xdr:rowOff>45720</xdr:rowOff>
    </xdr:from>
    <xdr:to>
      <xdr:col>1</xdr:col>
      <xdr:colOff>137160</xdr:colOff>
      <xdr:row>33</xdr:row>
      <xdr:rowOff>38100</xdr:rowOff>
    </xdr:to>
    <xdr:cxnSp macro="">
      <xdr:nvCxnSpPr>
        <xdr:cNvPr id="39" name="Raven puščični povezovalnik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CxnSpPr/>
      </xdr:nvCxnSpPr>
      <xdr:spPr>
        <a:xfrm flipH="1" flipV="1">
          <a:off x="640080" y="9601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31</xdr:row>
      <xdr:rowOff>60960</xdr:rowOff>
    </xdr:from>
    <xdr:to>
      <xdr:col>3</xdr:col>
      <xdr:colOff>1211580</xdr:colOff>
      <xdr:row>33</xdr:row>
      <xdr:rowOff>53340</xdr:rowOff>
    </xdr:to>
    <xdr:cxnSp macro="">
      <xdr:nvCxnSpPr>
        <xdr:cNvPr id="40" name="Raven puščični povezovalnik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 flipV="1">
          <a:off x="3779520" y="9753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41</xdr:row>
      <xdr:rowOff>45720</xdr:rowOff>
    </xdr:from>
    <xdr:to>
      <xdr:col>1</xdr:col>
      <xdr:colOff>137160</xdr:colOff>
      <xdr:row>43</xdr:row>
      <xdr:rowOff>38100</xdr:rowOff>
    </xdr:to>
    <xdr:cxnSp macro="">
      <xdr:nvCxnSpPr>
        <xdr:cNvPr id="44" name="Raven puščični povezovalnik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H="1" flipV="1">
          <a:off x="640080" y="46177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41</xdr:row>
      <xdr:rowOff>60960</xdr:rowOff>
    </xdr:from>
    <xdr:to>
      <xdr:col>3</xdr:col>
      <xdr:colOff>1211580</xdr:colOff>
      <xdr:row>43</xdr:row>
      <xdr:rowOff>53340</xdr:rowOff>
    </xdr:to>
    <xdr:cxnSp macro="">
      <xdr:nvCxnSpPr>
        <xdr:cNvPr id="45" name="Raven puščični povezovalnik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CxnSpPr/>
      </xdr:nvCxnSpPr>
      <xdr:spPr>
        <a:xfrm flipV="1">
          <a:off x="3779520" y="46329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59</xdr:row>
      <xdr:rowOff>45720</xdr:rowOff>
    </xdr:from>
    <xdr:to>
      <xdr:col>1</xdr:col>
      <xdr:colOff>137160</xdr:colOff>
      <xdr:row>61</xdr:row>
      <xdr:rowOff>38100</xdr:rowOff>
    </xdr:to>
    <xdr:cxnSp macro="">
      <xdr:nvCxnSpPr>
        <xdr:cNvPr id="49" name="Raven puščični povezovalnik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CxnSpPr/>
      </xdr:nvCxnSpPr>
      <xdr:spPr>
        <a:xfrm flipH="1" flipV="1">
          <a:off x="640080" y="64465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1525905</xdr:colOff>
      <xdr:row>59</xdr:row>
      <xdr:rowOff>60960</xdr:rowOff>
    </xdr:from>
    <xdr:to>
      <xdr:col>3</xdr:col>
      <xdr:colOff>1525905</xdr:colOff>
      <xdr:row>61</xdr:row>
      <xdr:rowOff>53340</xdr:rowOff>
    </xdr:to>
    <xdr:cxnSp macro="">
      <xdr:nvCxnSpPr>
        <xdr:cNvPr id="50" name="Raven puščični povezovalnik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CxnSpPr/>
      </xdr:nvCxnSpPr>
      <xdr:spPr>
        <a:xfrm flipV="1">
          <a:off x="4488180" y="11109960"/>
          <a:ext cx="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50</xdr:row>
      <xdr:rowOff>45720</xdr:rowOff>
    </xdr:from>
    <xdr:to>
      <xdr:col>1</xdr:col>
      <xdr:colOff>137160</xdr:colOff>
      <xdr:row>52</xdr:row>
      <xdr:rowOff>38100</xdr:rowOff>
    </xdr:to>
    <xdr:cxnSp macro="">
      <xdr:nvCxnSpPr>
        <xdr:cNvPr id="54" name="Raven puščični povezovalni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CxnSpPr/>
      </xdr:nvCxnSpPr>
      <xdr:spPr>
        <a:xfrm flipH="1" flipV="1">
          <a:off x="640080" y="64465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50</xdr:row>
      <xdr:rowOff>60960</xdr:rowOff>
    </xdr:from>
    <xdr:to>
      <xdr:col>3</xdr:col>
      <xdr:colOff>1211580</xdr:colOff>
      <xdr:row>52</xdr:row>
      <xdr:rowOff>53340</xdr:rowOff>
    </xdr:to>
    <xdr:cxnSp macro="">
      <xdr:nvCxnSpPr>
        <xdr:cNvPr id="55" name="Raven puščični povezovalnik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CxnSpPr/>
      </xdr:nvCxnSpPr>
      <xdr:spPr>
        <a:xfrm flipV="1">
          <a:off x="3779520" y="64617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68</xdr:row>
      <xdr:rowOff>45720</xdr:rowOff>
    </xdr:from>
    <xdr:to>
      <xdr:col>1</xdr:col>
      <xdr:colOff>137160</xdr:colOff>
      <xdr:row>70</xdr:row>
      <xdr:rowOff>38100</xdr:rowOff>
    </xdr:to>
    <xdr:cxnSp macro="">
      <xdr:nvCxnSpPr>
        <xdr:cNvPr id="59" name="Raven puščični povezovalnik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CxnSpPr/>
      </xdr:nvCxnSpPr>
      <xdr:spPr>
        <a:xfrm flipH="1" flipV="1">
          <a:off x="640080" y="809244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68</xdr:row>
      <xdr:rowOff>60960</xdr:rowOff>
    </xdr:from>
    <xdr:to>
      <xdr:col>3</xdr:col>
      <xdr:colOff>1211580</xdr:colOff>
      <xdr:row>70</xdr:row>
      <xdr:rowOff>53340</xdr:rowOff>
    </xdr:to>
    <xdr:cxnSp macro="">
      <xdr:nvCxnSpPr>
        <xdr:cNvPr id="60" name="Raven puščični povezovalnik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CxnSpPr/>
      </xdr:nvCxnSpPr>
      <xdr:spPr>
        <a:xfrm flipV="1">
          <a:off x="3779520" y="810768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77</xdr:row>
      <xdr:rowOff>45720</xdr:rowOff>
    </xdr:from>
    <xdr:to>
      <xdr:col>1</xdr:col>
      <xdr:colOff>137160</xdr:colOff>
      <xdr:row>79</xdr:row>
      <xdr:rowOff>38100</xdr:rowOff>
    </xdr:to>
    <xdr:cxnSp macro="">
      <xdr:nvCxnSpPr>
        <xdr:cNvPr id="64" name="Raven puščični povezovalnik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CxnSpPr/>
      </xdr:nvCxnSpPr>
      <xdr:spPr>
        <a:xfrm flipH="1" flipV="1">
          <a:off x="640080" y="1138428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77</xdr:row>
      <xdr:rowOff>60960</xdr:rowOff>
    </xdr:from>
    <xdr:to>
      <xdr:col>3</xdr:col>
      <xdr:colOff>1211580</xdr:colOff>
      <xdr:row>79</xdr:row>
      <xdr:rowOff>53340</xdr:rowOff>
    </xdr:to>
    <xdr:cxnSp macro="">
      <xdr:nvCxnSpPr>
        <xdr:cNvPr id="65" name="Raven puščični povezovalnik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CxnSpPr/>
      </xdr:nvCxnSpPr>
      <xdr:spPr>
        <a:xfrm flipV="1">
          <a:off x="3779520" y="1139952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86</xdr:row>
      <xdr:rowOff>45720</xdr:rowOff>
    </xdr:from>
    <xdr:to>
      <xdr:col>1</xdr:col>
      <xdr:colOff>137160</xdr:colOff>
      <xdr:row>88</xdr:row>
      <xdr:rowOff>38100</xdr:rowOff>
    </xdr:to>
    <xdr:cxnSp macro="">
      <xdr:nvCxnSpPr>
        <xdr:cNvPr id="86" name="Raven puščični povezovalnik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CxnSpPr/>
      </xdr:nvCxnSpPr>
      <xdr:spPr>
        <a:xfrm flipH="1" flipV="1">
          <a:off x="640080" y="130302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86</xdr:row>
      <xdr:rowOff>60960</xdr:rowOff>
    </xdr:from>
    <xdr:to>
      <xdr:col>3</xdr:col>
      <xdr:colOff>1211580</xdr:colOff>
      <xdr:row>88</xdr:row>
      <xdr:rowOff>53340</xdr:rowOff>
    </xdr:to>
    <xdr:cxnSp macro="">
      <xdr:nvCxnSpPr>
        <xdr:cNvPr id="87" name="Raven puščični povezovalnik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CxnSpPr/>
      </xdr:nvCxnSpPr>
      <xdr:spPr>
        <a:xfrm flipV="1">
          <a:off x="3779520" y="1304544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</xdr:colOff>
      <xdr:row>1</xdr:row>
      <xdr:rowOff>175260</xdr:rowOff>
    </xdr:from>
    <xdr:to>
      <xdr:col>5</xdr:col>
      <xdr:colOff>289560</xdr:colOff>
      <xdr:row>3</xdr:row>
      <xdr:rowOff>167640</xdr:rowOff>
    </xdr:to>
    <xdr:sp macro="" textlink="">
      <xdr:nvSpPr>
        <xdr:cNvPr id="2" name="PoljeZBesedilo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" y="358140"/>
          <a:ext cx="4899660" cy="35814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chemeClr val="bg1"/>
              </a:solidFill>
            </a:rPr>
            <a:t>KAKO REŠITI SPODNJO NALOGO, KLIKNITE TUKAJ!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5</xdr:col>
      <xdr:colOff>281940</xdr:colOff>
      <xdr:row>15</xdr:row>
      <xdr:rowOff>175260</xdr:rowOff>
    </xdr:to>
    <xdr:sp macro="" textlink="">
      <xdr:nvSpPr>
        <xdr:cNvPr id="73" name="PoljeZBesedilom 7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0" y="2560320"/>
          <a:ext cx="4907280" cy="35814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chemeClr val="bg1"/>
              </a:solidFill>
            </a:rPr>
            <a:t>KAKO REŠITI SPODNJO NALOGO, iKLIKNITE TUKAJ!</a:t>
          </a:r>
        </a:p>
      </xdr:txBody>
    </xdr:sp>
    <xdr:clientData/>
  </xdr:twoCellAnchor>
  <xdr:twoCellAnchor>
    <xdr:from>
      <xdr:col>1</xdr:col>
      <xdr:colOff>129540</xdr:colOff>
      <xdr:row>95</xdr:row>
      <xdr:rowOff>45720</xdr:rowOff>
    </xdr:from>
    <xdr:to>
      <xdr:col>1</xdr:col>
      <xdr:colOff>137160</xdr:colOff>
      <xdr:row>97</xdr:row>
      <xdr:rowOff>38100</xdr:rowOff>
    </xdr:to>
    <xdr:cxnSp macro="">
      <xdr:nvCxnSpPr>
        <xdr:cNvPr id="78" name="Raven puščični povezovalnik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CxnSpPr/>
      </xdr:nvCxnSpPr>
      <xdr:spPr>
        <a:xfrm flipH="1" flipV="1">
          <a:off x="640080" y="157734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95</xdr:row>
      <xdr:rowOff>60960</xdr:rowOff>
    </xdr:from>
    <xdr:to>
      <xdr:col>3</xdr:col>
      <xdr:colOff>1211580</xdr:colOff>
      <xdr:row>97</xdr:row>
      <xdr:rowOff>53340</xdr:rowOff>
    </xdr:to>
    <xdr:cxnSp macro="">
      <xdr:nvCxnSpPr>
        <xdr:cNvPr id="81" name="Raven puščični povezovalnik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CxnSpPr/>
      </xdr:nvCxnSpPr>
      <xdr:spPr>
        <a:xfrm flipV="1">
          <a:off x="3779520" y="1578864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358140</xdr:colOff>
      <xdr:row>105</xdr:row>
      <xdr:rowOff>64770</xdr:rowOff>
    </xdr:from>
    <xdr:to>
      <xdr:col>0</xdr:col>
      <xdr:colOff>365760</xdr:colOff>
      <xdr:row>107</xdr:row>
      <xdr:rowOff>57150</xdr:rowOff>
    </xdr:to>
    <xdr:cxnSp macro="">
      <xdr:nvCxnSpPr>
        <xdr:cNvPr id="95" name="Raven puščični povezovalnik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CxnSpPr/>
      </xdr:nvCxnSpPr>
      <xdr:spPr>
        <a:xfrm flipH="1" flipV="1">
          <a:off x="358140" y="19876770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990600</xdr:colOff>
      <xdr:row>105</xdr:row>
      <xdr:rowOff>70485</xdr:rowOff>
    </xdr:from>
    <xdr:to>
      <xdr:col>4</xdr:col>
      <xdr:colOff>998220</xdr:colOff>
      <xdr:row>107</xdr:row>
      <xdr:rowOff>62865</xdr:rowOff>
    </xdr:to>
    <xdr:cxnSp macro="">
      <xdr:nvCxnSpPr>
        <xdr:cNvPr id="96" name="Raven puščični povezovalnik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CxnSpPr/>
      </xdr:nvCxnSpPr>
      <xdr:spPr>
        <a:xfrm flipH="1">
          <a:off x="5486400" y="19882485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114</xdr:row>
      <xdr:rowOff>45720</xdr:rowOff>
    </xdr:from>
    <xdr:to>
      <xdr:col>1</xdr:col>
      <xdr:colOff>137160</xdr:colOff>
      <xdr:row>116</xdr:row>
      <xdr:rowOff>38100</xdr:rowOff>
    </xdr:to>
    <xdr:cxnSp macro="">
      <xdr:nvCxnSpPr>
        <xdr:cNvPr id="105" name="Raven puščični povezovalnik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CxnSpPr/>
      </xdr:nvCxnSpPr>
      <xdr:spPr>
        <a:xfrm flipH="1" flipV="1">
          <a:off x="640080" y="174193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114</xdr:row>
      <xdr:rowOff>60960</xdr:rowOff>
    </xdr:from>
    <xdr:to>
      <xdr:col>3</xdr:col>
      <xdr:colOff>1211580</xdr:colOff>
      <xdr:row>116</xdr:row>
      <xdr:rowOff>53340</xdr:rowOff>
    </xdr:to>
    <xdr:cxnSp macro="">
      <xdr:nvCxnSpPr>
        <xdr:cNvPr id="106" name="Raven puščični povezovalnik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CxnSpPr/>
      </xdr:nvCxnSpPr>
      <xdr:spPr>
        <a:xfrm flipV="1">
          <a:off x="3779520" y="174345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123</xdr:row>
      <xdr:rowOff>45720</xdr:rowOff>
    </xdr:from>
    <xdr:to>
      <xdr:col>1</xdr:col>
      <xdr:colOff>137160</xdr:colOff>
      <xdr:row>125</xdr:row>
      <xdr:rowOff>38100</xdr:rowOff>
    </xdr:to>
    <xdr:cxnSp macro="">
      <xdr:nvCxnSpPr>
        <xdr:cNvPr id="110" name="Raven puščični povezovalnik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CxnSpPr/>
      </xdr:nvCxnSpPr>
      <xdr:spPr>
        <a:xfrm flipH="1" flipV="1">
          <a:off x="640080" y="210769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123</xdr:row>
      <xdr:rowOff>60960</xdr:rowOff>
    </xdr:from>
    <xdr:to>
      <xdr:col>3</xdr:col>
      <xdr:colOff>1211580</xdr:colOff>
      <xdr:row>125</xdr:row>
      <xdr:rowOff>53340</xdr:rowOff>
    </xdr:to>
    <xdr:cxnSp macro="">
      <xdr:nvCxnSpPr>
        <xdr:cNvPr id="111" name="Raven puščični povezovalnik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CxnSpPr/>
      </xdr:nvCxnSpPr>
      <xdr:spPr>
        <a:xfrm flipV="1">
          <a:off x="3779520" y="210921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132</xdr:row>
      <xdr:rowOff>45720</xdr:rowOff>
    </xdr:from>
    <xdr:to>
      <xdr:col>1</xdr:col>
      <xdr:colOff>137160</xdr:colOff>
      <xdr:row>134</xdr:row>
      <xdr:rowOff>38100</xdr:rowOff>
    </xdr:to>
    <xdr:cxnSp macro="">
      <xdr:nvCxnSpPr>
        <xdr:cNvPr id="115" name="Raven puščični povezovalnik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CxnSpPr/>
      </xdr:nvCxnSpPr>
      <xdr:spPr>
        <a:xfrm flipH="1" flipV="1">
          <a:off x="640080" y="2253996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144780</xdr:colOff>
      <xdr:row>132</xdr:row>
      <xdr:rowOff>89535</xdr:rowOff>
    </xdr:from>
    <xdr:to>
      <xdr:col>4</xdr:col>
      <xdr:colOff>144780</xdr:colOff>
      <xdr:row>134</xdr:row>
      <xdr:rowOff>81915</xdr:rowOff>
    </xdr:to>
    <xdr:cxnSp macro="">
      <xdr:nvCxnSpPr>
        <xdr:cNvPr id="116" name="Raven puščični povezovalnik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CxnSpPr/>
      </xdr:nvCxnSpPr>
      <xdr:spPr>
        <a:xfrm flipV="1">
          <a:off x="4640580" y="25045035"/>
          <a:ext cx="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142</xdr:row>
      <xdr:rowOff>45720</xdr:rowOff>
    </xdr:from>
    <xdr:to>
      <xdr:col>1</xdr:col>
      <xdr:colOff>137160</xdr:colOff>
      <xdr:row>144</xdr:row>
      <xdr:rowOff>38100</xdr:rowOff>
    </xdr:to>
    <xdr:cxnSp macro="">
      <xdr:nvCxnSpPr>
        <xdr:cNvPr id="120" name="Raven puščični povezovalnik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CxnSpPr/>
      </xdr:nvCxnSpPr>
      <xdr:spPr>
        <a:xfrm flipH="1" flipV="1">
          <a:off x="640080" y="2418588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278130</xdr:colOff>
      <xdr:row>142</xdr:row>
      <xdr:rowOff>70485</xdr:rowOff>
    </xdr:from>
    <xdr:to>
      <xdr:col>4</xdr:col>
      <xdr:colOff>278130</xdr:colOff>
      <xdr:row>144</xdr:row>
      <xdr:rowOff>62865</xdr:rowOff>
    </xdr:to>
    <xdr:cxnSp macro="">
      <xdr:nvCxnSpPr>
        <xdr:cNvPr id="121" name="Raven puščični povezovalnik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CxnSpPr/>
      </xdr:nvCxnSpPr>
      <xdr:spPr>
        <a:xfrm flipV="1">
          <a:off x="4773930" y="26930985"/>
          <a:ext cx="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151</xdr:row>
      <xdr:rowOff>45720</xdr:rowOff>
    </xdr:from>
    <xdr:to>
      <xdr:col>1</xdr:col>
      <xdr:colOff>137160</xdr:colOff>
      <xdr:row>153</xdr:row>
      <xdr:rowOff>38100</xdr:rowOff>
    </xdr:to>
    <xdr:cxnSp macro="">
      <xdr:nvCxnSpPr>
        <xdr:cNvPr id="125" name="Raven puščični povezovalnik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CxnSpPr/>
      </xdr:nvCxnSpPr>
      <xdr:spPr>
        <a:xfrm flipH="1" flipV="1">
          <a:off x="640080" y="192481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1219200</xdr:colOff>
      <xdr:row>151</xdr:row>
      <xdr:rowOff>45720</xdr:rowOff>
    </xdr:from>
    <xdr:to>
      <xdr:col>3</xdr:col>
      <xdr:colOff>1226820</xdr:colOff>
      <xdr:row>153</xdr:row>
      <xdr:rowOff>38100</xdr:rowOff>
    </xdr:to>
    <xdr:cxnSp macro="">
      <xdr:nvCxnSpPr>
        <xdr:cNvPr id="126" name="Raven puščični povezovalnik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CxnSpPr/>
      </xdr:nvCxnSpPr>
      <xdr:spPr>
        <a:xfrm flipH="1">
          <a:off x="3787140" y="276606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160</xdr:row>
      <xdr:rowOff>45720</xdr:rowOff>
    </xdr:from>
    <xdr:to>
      <xdr:col>1</xdr:col>
      <xdr:colOff>137160</xdr:colOff>
      <xdr:row>162</xdr:row>
      <xdr:rowOff>38100</xdr:rowOff>
    </xdr:to>
    <xdr:cxnSp macro="">
      <xdr:nvCxnSpPr>
        <xdr:cNvPr id="130" name="Raven puščični povezovalnik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CxnSpPr/>
      </xdr:nvCxnSpPr>
      <xdr:spPr>
        <a:xfrm flipH="1" flipV="1">
          <a:off x="640080" y="276606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160</xdr:row>
      <xdr:rowOff>45720</xdr:rowOff>
    </xdr:from>
    <xdr:to>
      <xdr:col>4</xdr:col>
      <xdr:colOff>74295</xdr:colOff>
      <xdr:row>162</xdr:row>
      <xdr:rowOff>38100</xdr:rowOff>
    </xdr:to>
    <xdr:cxnSp macro="">
      <xdr:nvCxnSpPr>
        <xdr:cNvPr id="131" name="Raven puščični povezovalnik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CxnSpPr/>
      </xdr:nvCxnSpPr>
      <xdr:spPr>
        <a:xfrm flipH="1">
          <a:off x="4562475" y="30335220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170</xdr:row>
      <xdr:rowOff>45720</xdr:rowOff>
    </xdr:from>
    <xdr:to>
      <xdr:col>1</xdr:col>
      <xdr:colOff>137160</xdr:colOff>
      <xdr:row>172</xdr:row>
      <xdr:rowOff>38100</xdr:rowOff>
    </xdr:to>
    <xdr:cxnSp macro="">
      <xdr:nvCxnSpPr>
        <xdr:cNvPr id="135" name="Raven puščični povezovalnik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CxnSpPr/>
      </xdr:nvCxnSpPr>
      <xdr:spPr>
        <a:xfrm flipH="1" flipV="1">
          <a:off x="640080" y="293065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170</xdr:row>
      <xdr:rowOff>38101</xdr:rowOff>
    </xdr:from>
    <xdr:to>
      <xdr:col>4</xdr:col>
      <xdr:colOff>0</xdr:colOff>
      <xdr:row>172</xdr:row>
      <xdr:rowOff>142875</xdr:rowOff>
    </xdr:to>
    <xdr:cxnSp macro="">
      <xdr:nvCxnSpPr>
        <xdr:cNvPr id="136" name="Raven puščični povezovalnik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CxnSpPr/>
      </xdr:nvCxnSpPr>
      <xdr:spPr>
        <a:xfrm flipV="1">
          <a:off x="4495800" y="32232601"/>
          <a:ext cx="0" cy="485774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180</xdr:row>
      <xdr:rowOff>45720</xdr:rowOff>
    </xdr:from>
    <xdr:to>
      <xdr:col>1</xdr:col>
      <xdr:colOff>137160</xdr:colOff>
      <xdr:row>182</xdr:row>
      <xdr:rowOff>38100</xdr:rowOff>
    </xdr:to>
    <xdr:cxnSp macro="">
      <xdr:nvCxnSpPr>
        <xdr:cNvPr id="137" name="Raven puščični povezovalnik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CxnSpPr/>
      </xdr:nvCxnSpPr>
      <xdr:spPr>
        <a:xfrm flipH="1" flipV="1">
          <a:off x="640080" y="311353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335280</xdr:colOff>
      <xdr:row>180</xdr:row>
      <xdr:rowOff>38100</xdr:rowOff>
    </xdr:from>
    <xdr:to>
      <xdr:col>4</xdr:col>
      <xdr:colOff>335280</xdr:colOff>
      <xdr:row>182</xdr:row>
      <xdr:rowOff>22860</xdr:rowOff>
    </xdr:to>
    <xdr:cxnSp macro="">
      <xdr:nvCxnSpPr>
        <xdr:cNvPr id="138" name="Raven puščični povezovalnik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CxnSpPr/>
      </xdr:nvCxnSpPr>
      <xdr:spPr>
        <a:xfrm flipV="1">
          <a:off x="4831080" y="34137600"/>
          <a:ext cx="0" cy="36576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189</xdr:row>
      <xdr:rowOff>45720</xdr:rowOff>
    </xdr:from>
    <xdr:to>
      <xdr:col>1</xdr:col>
      <xdr:colOff>137160</xdr:colOff>
      <xdr:row>191</xdr:row>
      <xdr:rowOff>38100</xdr:rowOff>
    </xdr:to>
    <xdr:cxnSp macro="">
      <xdr:nvCxnSpPr>
        <xdr:cNvPr id="139" name="Raven puščični povezovalnik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CxnSpPr/>
      </xdr:nvCxnSpPr>
      <xdr:spPr>
        <a:xfrm flipH="1" flipV="1">
          <a:off x="640080" y="311353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189</xdr:row>
      <xdr:rowOff>45720</xdr:rowOff>
    </xdr:from>
    <xdr:to>
      <xdr:col>4</xdr:col>
      <xdr:colOff>445770</xdr:colOff>
      <xdr:row>191</xdr:row>
      <xdr:rowOff>38100</xdr:rowOff>
    </xdr:to>
    <xdr:cxnSp macro="">
      <xdr:nvCxnSpPr>
        <xdr:cNvPr id="140" name="Raven puščični povezovalnik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CxnSpPr/>
      </xdr:nvCxnSpPr>
      <xdr:spPr>
        <a:xfrm flipH="1">
          <a:off x="4933950" y="35859720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519706</xdr:colOff>
      <xdr:row>93</xdr:row>
      <xdr:rowOff>114301</xdr:rowOff>
    </xdr:from>
    <xdr:to>
      <xdr:col>13</xdr:col>
      <xdr:colOff>142368</xdr:colOff>
      <xdr:row>113</xdr:row>
      <xdr:rowOff>28021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EEF1A2D-E046-4813-8B36-6E6B89FB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01756" y="17830801"/>
          <a:ext cx="3404088" cy="3723720"/>
        </a:xfrm>
        <a:prstGeom prst="rect">
          <a:avLst/>
        </a:prstGeom>
      </xdr:spPr>
    </xdr:pic>
    <xdr:clientData/>
  </xdr:twoCellAnchor>
  <xdr:twoCellAnchor editAs="oneCell">
    <xdr:from>
      <xdr:col>14</xdr:col>
      <xdr:colOff>314325</xdr:colOff>
      <xdr:row>104</xdr:row>
      <xdr:rowOff>18004</xdr:rowOff>
    </xdr:from>
    <xdr:to>
      <xdr:col>14</xdr:col>
      <xdr:colOff>542697</xdr:colOff>
      <xdr:row>106</xdr:row>
      <xdr:rowOff>66247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CA7A5F3-E913-4A85-8714-650378F1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63575" y="19830004"/>
          <a:ext cx="228372" cy="429243"/>
        </a:xfrm>
        <a:prstGeom prst="rect">
          <a:avLst/>
        </a:prstGeom>
      </xdr:spPr>
    </xdr:pic>
    <xdr:clientData/>
  </xdr:twoCellAnchor>
  <xdr:twoCellAnchor editAs="oneCell">
    <xdr:from>
      <xdr:col>16</xdr:col>
      <xdr:colOff>69618</xdr:colOff>
      <xdr:row>96</xdr:row>
      <xdr:rowOff>103851</xdr:rowOff>
    </xdr:from>
    <xdr:to>
      <xdr:col>17</xdr:col>
      <xdr:colOff>514349</xdr:colOff>
      <xdr:row>106</xdr:row>
      <xdr:rowOff>180549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2D0D022C-1FF7-4AD2-ADE8-F6C47156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38068" y="18391851"/>
          <a:ext cx="1054331" cy="1981698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104</xdr:row>
      <xdr:rowOff>0</xdr:rowOff>
    </xdr:from>
    <xdr:to>
      <xdr:col>14</xdr:col>
      <xdr:colOff>114300</xdr:colOff>
      <xdr:row>106</xdr:row>
      <xdr:rowOff>95250</xdr:rowOff>
    </xdr:to>
    <xdr:cxnSp macro="">
      <xdr:nvCxnSpPr>
        <xdr:cNvPr id="6" name="Raven puščični povezovalnik 5">
          <a:extLst>
            <a:ext uri="{FF2B5EF4-FFF2-40B4-BE49-F238E27FC236}">
              <a16:creationId xmlns:a16="http://schemas.microsoft.com/office/drawing/2014/main" id="{90559095-A08E-4540-8C92-EFCFEC9E4892}"/>
            </a:ext>
          </a:extLst>
        </xdr:cNvPr>
        <xdr:cNvCxnSpPr/>
      </xdr:nvCxnSpPr>
      <xdr:spPr>
        <a:xfrm>
          <a:off x="13163550" y="19812000"/>
          <a:ext cx="0" cy="47625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571500</xdr:colOff>
      <xdr:row>106</xdr:row>
      <xdr:rowOff>104775</xdr:rowOff>
    </xdr:from>
    <xdr:to>
      <xdr:col>13</xdr:col>
      <xdr:colOff>571500</xdr:colOff>
      <xdr:row>108</xdr:row>
      <xdr:rowOff>142875</xdr:rowOff>
    </xdr:to>
    <xdr:cxnSp macro="">
      <xdr:nvCxnSpPr>
        <xdr:cNvPr id="10" name="Raven puščični povezovalnik 9">
          <a:extLst>
            <a:ext uri="{FF2B5EF4-FFF2-40B4-BE49-F238E27FC236}">
              <a16:creationId xmlns:a16="http://schemas.microsoft.com/office/drawing/2014/main" id="{96723F4F-507E-4F26-8D5F-158FABA0B6D9}"/>
            </a:ext>
          </a:extLst>
        </xdr:cNvPr>
        <xdr:cNvCxnSpPr/>
      </xdr:nvCxnSpPr>
      <xdr:spPr>
        <a:xfrm flipV="1">
          <a:off x="13011150" y="20297775"/>
          <a:ext cx="0" cy="41910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514350</xdr:colOff>
      <xdr:row>156</xdr:row>
      <xdr:rowOff>4815</xdr:rowOff>
    </xdr:from>
    <xdr:to>
      <xdr:col>14</xdr:col>
      <xdr:colOff>227733</xdr:colOff>
      <xdr:row>163</xdr:row>
      <xdr:rowOff>113719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4E3ABD49-044D-4FD6-9CAD-55C26A3C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25200" y="29722815"/>
          <a:ext cx="2151783" cy="1442404"/>
        </a:xfrm>
        <a:prstGeom prst="rect">
          <a:avLst/>
        </a:prstGeom>
      </xdr:spPr>
    </xdr:pic>
    <xdr:clientData/>
  </xdr:twoCellAnchor>
  <xdr:twoCellAnchor editAs="oneCell">
    <xdr:from>
      <xdr:col>7</xdr:col>
      <xdr:colOff>254523</xdr:colOff>
      <xdr:row>155</xdr:row>
      <xdr:rowOff>152400</xdr:rowOff>
    </xdr:from>
    <xdr:to>
      <xdr:col>10</xdr:col>
      <xdr:colOff>116994</xdr:colOff>
      <xdr:row>163</xdr:row>
      <xdr:rowOff>132836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6F1F46C8-12B6-4882-88FF-5C2805F4E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6573" y="29679900"/>
          <a:ext cx="1815097" cy="1504436"/>
        </a:xfrm>
        <a:prstGeom prst="rect">
          <a:avLst/>
        </a:prstGeom>
      </xdr:spPr>
    </xdr:pic>
    <xdr:clientData/>
  </xdr:twoCellAnchor>
  <xdr:twoCellAnchor editAs="oneCell">
    <xdr:from>
      <xdr:col>18</xdr:col>
      <xdr:colOff>164577</xdr:colOff>
      <xdr:row>156</xdr:row>
      <xdr:rowOff>33390</xdr:rowOff>
    </xdr:from>
    <xdr:to>
      <xdr:col>21</xdr:col>
      <xdr:colOff>487560</xdr:colOff>
      <xdr:row>163</xdr:row>
      <xdr:rowOff>142294</xdr:rowOff>
    </xdr:to>
    <xdr:pic>
      <xdr:nvPicPr>
        <xdr:cNvPr id="97" name="Slika 96">
          <a:extLst>
            <a:ext uri="{FF2B5EF4-FFF2-40B4-BE49-F238E27FC236}">
              <a16:creationId xmlns:a16="http://schemas.microsoft.com/office/drawing/2014/main" id="{A849DDFE-F035-4B04-9D81-BC1F8A72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52227" y="29751390"/>
          <a:ext cx="2151783" cy="1442404"/>
        </a:xfrm>
        <a:prstGeom prst="rect">
          <a:avLst/>
        </a:prstGeom>
      </xdr:spPr>
    </xdr:pic>
    <xdr:clientData/>
  </xdr:twoCellAnchor>
  <xdr:twoCellAnchor editAs="oneCell">
    <xdr:from>
      <xdr:col>14</xdr:col>
      <xdr:colOff>514350</xdr:colOff>
      <xdr:row>155</xdr:row>
      <xdr:rowOff>180975</xdr:rowOff>
    </xdr:from>
    <xdr:to>
      <xdr:col>17</xdr:col>
      <xdr:colOff>500647</xdr:colOff>
      <xdr:row>163</xdr:row>
      <xdr:rowOff>161411</xdr:rowOff>
    </xdr:to>
    <xdr:pic>
      <xdr:nvPicPr>
        <xdr:cNvPr id="98" name="Slika 97">
          <a:extLst>
            <a:ext uri="{FF2B5EF4-FFF2-40B4-BE49-F238E27FC236}">
              <a16:creationId xmlns:a16="http://schemas.microsoft.com/office/drawing/2014/main" id="{BA8DE150-7B9A-4213-AA6F-9B72BB8B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63600" y="29708475"/>
          <a:ext cx="1815097" cy="1504436"/>
        </a:xfrm>
        <a:prstGeom prst="rect">
          <a:avLst/>
        </a:prstGeom>
      </xdr:spPr>
    </xdr:pic>
    <xdr:clientData/>
  </xdr:twoCellAnchor>
  <xdr:twoCellAnchor>
    <xdr:from>
      <xdr:col>14</xdr:col>
      <xdr:colOff>180975</xdr:colOff>
      <xdr:row>159</xdr:row>
      <xdr:rowOff>133350</xdr:rowOff>
    </xdr:from>
    <xdr:to>
      <xdr:col>14</xdr:col>
      <xdr:colOff>542925</xdr:colOff>
      <xdr:row>159</xdr:row>
      <xdr:rowOff>142618</xdr:rowOff>
    </xdr:to>
    <xdr:cxnSp macro="">
      <xdr:nvCxnSpPr>
        <xdr:cNvPr id="15" name="Raven puščični povezovalnik 14">
          <a:extLst>
            <a:ext uri="{FF2B5EF4-FFF2-40B4-BE49-F238E27FC236}">
              <a16:creationId xmlns:a16="http://schemas.microsoft.com/office/drawing/2014/main" id="{A95CDCD1-5B98-421A-BF1A-3725849BA563}"/>
            </a:ext>
          </a:extLst>
        </xdr:cNvPr>
        <xdr:cNvCxnSpPr/>
      </xdr:nvCxnSpPr>
      <xdr:spPr>
        <a:xfrm>
          <a:off x="13230225" y="30422850"/>
          <a:ext cx="361950" cy="9268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238124</xdr:colOff>
      <xdr:row>166</xdr:row>
      <xdr:rowOff>18131</xdr:rowOff>
    </xdr:from>
    <xdr:to>
      <xdr:col>13</xdr:col>
      <xdr:colOff>265944</xdr:colOff>
      <xdr:row>171</xdr:row>
      <xdr:rowOff>56550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630C69C4-0318-4725-A27D-7B3A1501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58574" y="31641131"/>
          <a:ext cx="1247021" cy="990919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447674</xdr:colOff>
      <xdr:row>165</xdr:row>
      <xdr:rowOff>9060</xdr:rowOff>
    </xdr:from>
    <xdr:to>
      <xdr:col>10</xdr:col>
      <xdr:colOff>132885</xdr:colOff>
      <xdr:row>172</xdr:row>
      <xdr:rowOff>18670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B4235F54-E057-47C8-A7FD-F414332A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29724" y="31441560"/>
          <a:ext cx="1637837" cy="134311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419099</xdr:colOff>
      <xdr:row>166</xdr:row>
      <xdr:rowOff>37181</xdr:rowOff>
    </xdr:from>
    <xdr:to>
      <xdr:col>20</xdr:col>
      <xdr:colOff>446920</xdr:colOff>
      <xdr:row>171</xdr:row>
      <xdr:rowOff>75600</xdr:rowOff>
    </xdr:to>
    <xdr:pic>
      <xdr:nvPicPr>
        <xdr:cNvPr id="122" name="Slika 121">
          <a:extLst>
            <a:ext uri="{FF2B5EF4-FFF2-40B4-BE49-F238E27FC236}">
              <a16:creationId xmlns:a16="http://schemas.microsoft.com/office/drawing/2014/main" id="{1D1592C2-D2E7-41D1-BB3B-2F38984EB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906749" y="31660181"/>
          <a:ext cx="1247021" cy="990919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28574</xdr:colOff>
      <xdr:row>165</xdr:row>
      <xdr:rowOff>37635</xdr:rowOff>
    </xdr:from>
    <xdr:to>
      <xdr:col>17</xdr:col>
      <xdr:colOff>447210</xdr:colOff>
      <xdr:row>172</xdr:row>
      <xdr:rowOff>47245</xdr:rowOff>
    </xdr:to>
    <xdr:pic>
      <xdr:nvPicPr>
        <xdr:cNvPr id="123" name="Slika 122">
          <a:extLst>
            <a:ext uri="{FF2B5EF4-FFF2-40B4-BE49-F238E27FC236}">
              <a16:creationId xmlns:a16="http://schemas.microsoft.com/office/drawing/2014/main" id="{1E243728-8466-452E-890B-AFBB7C04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87424" y="31470135"/>
          <a:ext cx="1637837" cy="1343110"/>
        </a:xfrm>
        <a:prstGeom prst="rect">
          <a:avLst/>
        </a:prstGeom>
      </xdr:spPr>
    </xdr:pic>
    <xdr:clientData/>
  </xdr:twoCellAnchor>
  <xdr:twoCellAnchor>
    <xdr:from>
      <xdr:col>14</xdr:col>
      <xdr:colOff>32656</xdr:colOff>
      <xdr:row>168</xdr:row>
      <xdr:rowOff>180975</xdr:rowOff>
    </xdr:from>
    <xdr:to>
      <xdr:col>14</xdr:col>
      <xdr:colOff>397327</xdr:colOff>
      <xdr:row>168</xdr:row>
      <xdr:rowOff>190243</xdr:rowOff>
    </xdr:to>
    <xdr:cxnSp macro="">
      <xdr:nvCxnSpPr>
        <xdr:cNvPr id="124" name="Raven puščični povezovalnik 123">
          <a:extLst>
            <a:ext uri="{FF2B5EF4-FFF2-40B4-BE49-F238E27FC236}">
              <a16:creationId xmlns:a16="http://schemas.microsoft.com/office/drawing/2014/main" id="{07F79604-1328-4986-8C5D-82A04355E370}"/>
            </a:ext>
          </a:extLst>
        </xdr:cNvPr>
        <xdr:cNvCxnSpPr/>
      </xdr:nvCxnSpPr>
      <xdr:spPr>
        <a:xfrm>
          <a:off x="13109120" y="32184975"/>
          <a:ext cx="364671" cy="9268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38100</xdr:colOff>
      <xdr:row>156</xdr:row>
      <xdr:rowOff>104775</xdr:rowOff>
    </xdr:from>
    <xdr:to>
      <xdr:col>18</xdr:col>
      <xdr:colOff>38100</xdr:colOff>
      <xdr:row>162</xdr:row>
      <xdr:rowOff>171450</xdr:rowOff>
    </xdr:to>
    <xdr:cxnSp macro="">
      <xdr:nvCxnSpPr>
        <xdr:cNvPr id="22" name="Raven puščični povezovalnik 21">
          <a:extLst>
            <a:ext uri="{FF2B5EF4-FFF2-40B4-BE49-F238E27FC236}">
              <a16:creationId xmlns:a16="http://schemas.microsoft.com/office/drawing/2014/main" id="{57091BA3-3EDE-4026-8B67-011CDA30E0E2}"/>
            </a:ext>
          </a:extLst>
        </xdr:cNvPr>
        <xdr:cNvCxnSpPr/>
      </xdr:nvCxnSpPr>
      <xdr:spPr>
        <a:xfrm flipV="1">
          <a:off x="15525750" y="29822775"/>
          <a:ext cx="0" cy="1209675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171450</xdr:colOff>
      <xdr:row>156</xdr:row>
      <xdr:rowOff>95251</xdr:rowOff>
    </xdr:from>
    <xdr:to>
      <xdr:col>22</xdr:col>
      <xdr:colOff>171450</xdr:colOff>
      <xdr:row>163</xdr:row>
      <xdr:rowOff>95250</xdr:rowOff>
    </xdr:to>
    <xdr:cxnSp macro="">
      <xdr:nvCxnSpPr>
        <xdr:cNvPr id="127" name="Raven puščični povezovalnik 126">
          <a:extLst>
            <a:ext uri="{FF2B5EF4-FFF2-40B4-BE49-F238E27FC236}">
              <a16:creationId xmlns:a16="http://schemas.microsoft.com/office/drawing/2014/main" id="{CF3F39D5-CF0D-477D-B691-5F8F653BB782}"/>
            </a:ext>
          </a:extLst>
        </xdr:cNvPr>
        <xdr:cNvCxnSpPr/>
      </xdr:nvCxnSpPr>
      <xdr:spPr>
        <a:xfrm>
          <a:off x="18097500" y="29813251"/>
          <a:ext cx="0" cy="1333499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257175</xdr:colOff>
      <xdr:row>165</xdr:row>
      <xdr:rowOff>180975</xdr:rowOff>
    </xdr:from>
    <xdr:to>
      <xdr:col>18</xdr:col>
      <xdr:colOff>257175</xdr:colOff>
      <xdr:row>172</xdr:row>
      <xdr:rowOff>57150</xdr:rowOff>
    </xdr:to>
    <xdr:cxnSp macro="">
      <xdr:nvCxnSpPr>
        <xdr:cNvPr id="128" name="Raven puščični povezovalnik 127">
          <a:extLst>
            <a:ext uri="{FF2B5EF4-FFF2-40B4-BE49-F238E27FC236}">
              <a16:creationId xmlns:a16="http://schemas.microsoft.com/office/drawing/2014/main" id="{4FB5D342-2D8F-4021-9ACA-67E6A8C05696}"/>
            </a:ext>
          </a:extLst>
        </xdr:cNvPr>
        <xdr:cNvCxnSpPr/>
      </xdr:nvCxnSpPr>
      <xdr:spPr>
        <a:xfrm flipV="1">
          <a:off x="15744825" y="31613475"/>
          <a:ext cx="0" cy="1209675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209550</xdr:colOff>
      <xdr:row>166</xdr:row>
      <xdr:rowOff>19050</xdr:rowOff>
    </xdr:from>
    <xdr:to>
      <xdr:col>21</xdr:col>
      <xdr:colOff>209550</xdr:colOff>
      <xdr:row>172</xdr:row>
      <xdr:rowOff>85725</xdr:rowOff>
    </xdr:to>
    <xdr:cxnSp macro="">
      <xdr:nvCxnSpPr>
        <xdr:cNvPr id="129" name="Raven puščični povezovalnik 128">
          <a:extLst>
            <a:ext uri="{FF2B5EF4-FFF2-40B4-BE49-F238E27FC236}">
              <a16:creationId xmlns:a16="http://schemas.microsoft.com/office/drawing/2014/main" id="{2D4A56BC-AE98-4664-AA4B-A828C20D24DC}"/>
            </a:ext>
          </a:extLst>
        </xdr:cNvPr>
        <xdr:cNvCxnSpPr/>
      </xdr:nvCxnSpPr>
      <xdr:spPr>
        <a:xfrm flipV="1">
          <a:off x="17526000" y="31642050"/>
          <a:ext cx="0" cy="1209675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152400</xdr:colOff>
      <xdr:row>104</xdr:row>
      <xdr:rowOff>171450</xdr:rowOff>
    </xdr:from>
    <xdr:to>
      <xdr:col>8</xdr:col>
      <xdr:colOff>133350</xdr:colOff>
      <xdr:row>104</xdr:row>
      <xdr:rowOff>171450</xdr:rowOff>
    </xdr:to>
    <xdr:cxnSp macro="">
      <xdr:nvCxnSpPr>
        <xdr:cNvPr id="26" name="Raven puščični povezovalnik 25">
          <a:extLst>
            <a:ext uri="{FF2B5EF4-FFF2-40B4-BE49-F238E27FC236}">
              <a16:creationId xmlns:a16="http://schemas.microsoft.com/office/drawing/2014/main" id="{2D40B758-272A-46E0-8575-F81EE721CB95}"/>
            </a:ext>
          </a:extLst>
        </xdr:cNvPr>
        <xdr:cNvCxnSpPr/>
      </xdr:nvCxnSpPr>
      <xdr:spPr>
        <a:xfrm>
          <a:off x="8934450" y="19983450"/>
          <a:ext cx="590550" cy="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81643</xdr:colOff>
      <xdr:row>20</xdr:row>
      <xdr:rowOff>40821</xdr:rowOff>
    </xdr:from>
    <xdr:to>
      <xdr:col>8</xdr:col>
      <xdr:colOff>517071</xdr:colOff>
      <xdr:row>20</xdr:row>
      <xdr:rowOff>40821</xdr:rowOff>
    </xdr:to>
    <xdr:cxnSp macro="">
      <xdr:nvCxnSpPr>
        <xdr:cNvPr id="32" name="Raven puščični povezovalnik 31">
          <a:extLst>
            <a:ext uri="{FF2B5EF4-FFF2-40B4-BE49-F238E27FC236}">
              <a16:creationId xmlns:a16="http://schemas.microsoft.com/office/drawing/2014/main" id="{7498D893-A864-4371-AF70-75D64671DA12}"/>
            </a:ext>
          </a:extLst>
        </xdr:cNvPr>
        <xdr:cNvCxnSpPr/>
      </xdr:nvCxnSpPr>
      <xdr:spPr>
        <a:xfrm>
          <a:off x="8871857" y="3850821"/>
          <a:ext cx="1047750" cy="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13607</xdr:colOff>
      <xdr:row>7</xdr:row>
      <xdr:rowOff>108857</xdr:rowOff>
    </xdr:from>
    <xdr:to>
      <xdr:col>18</xdr:col>
      <xdr:colOff>435429</xdr:colOff>
      <xdr:row>7</xdr:row>
      <xdr:rowOff>108857</xdr:rowOff>
    </xdr:to>
    <xdr:cxnSp macro="">
      <xdr:nvCxnSpPr>
        <xdr:cNvPr id="68" name="Raven puščični povezovalnik 67">
          <a:extLst>
            <a:ext uri="{FF2B5EF4-FFF2-40B4-BE49-F238E27FC236}">
              <a16:creationId xmlns:a16="http://schemas.microsoft.com/office/drawing/2014/main" id="{F6F9C85A-EBD1-4B0B-9CF8-65BC4297A6CE}"/>
            </a:ext>
          </a:extLst>
        </xdr:cNvPr>
        <xdr:cNvCxnSpPr/>
      </xdr:nvCxnSpPr>
      <xdr:spPr>
        <a:xfrm>
          <a:off x="8803821" y="1442357"/>
          <a:ext cx="7157358" cy="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81642</xdr:colOff>
      <xdr:row>9</xdr:row>
      <xdr:rowOff>19050</xdr:rowOff>
    </xdr:from>
    <xdr:to>
      <xdr:col>19</xdr:col>
      <xdr:colOff>372635</xdr:colOff>
      <xdr:row>62</xdr:row>
      <xdr:rowOff>76200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A76C017E-BF3B-4791-A924-02E78A97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733550"/>
          <a:ext cx="6414206" cy="100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63500</xdr:colOff>
      <xdr:row>2</xdr:row>
      <xdr:rowOff>127000</xdr:rowOff>
    </xdr:from>
    <xdr:to>
      <xdr:col>30</xdr:col>
      <xdr:colOff>561696</xdr:colOff>
      <xdr:row>40</xdr:row>
      <xdr:rowOff>15504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8131C57E-53B2-45BB-8676-5B005160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0" y="508000"/>
          <a:ext cx="7165696" cy="69370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</xdr:row>
      <xdr:rowOff>175260</xdr:rowOff>
    </xdr:from>
    <xdr:to>
      <xdr:col>9</xdr:col>
      <xdr:colOff>289560</xdr:colOff>
      <xdr:row>5</xdr:row>
      <xdr:rowOff>167640</xdr:rowOff>
    </xdr:to>
    <xdr:sp macro="" textlink="">
      <xdr:nvSpPr>
        <xdr:cNvPr id="44" name="PoljeZBesedilom 4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15240" y="358140"/>
          <a:ext cx="4899660" cy="35814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chemeClr val="bg1"/>
              </a:solidFill>
            </a:rPr>
            <a:t>KAKO REŠITI SPODNJO NALOGO, KLIKNITE TUKAJ!</a:t>
          </a:r>
        </a:p>
      </xdr:txBody>
    </xdr:sp>
    <xdr:clientData/>
  </xdr:twoCellAnchor>
  <xdr:twoCellAnchor>
    <xdr:from>
      <xdr:col>9</xdr:col>
      <xdr:colOff>307732</xdr:colOff>
      <xdr:row>8</xdr:row>
      <xdr:rowOff>0</xdr:rowOff>
    </xdr:from>
    <xdr:to>
      <xdr:col>9</xdr:col>
      <xdr:colOff>307732</xdr:colOff>
      <xdr:row>10</xdr:row>
      <xdr:rowOff>14655</xdr:rowOff>
    </xdr:to>
    <xdr:cxnSp macro="">
      <xdr:nvCxnSpPr>
        <xdr:cNvPr id="89" name="Raven puščični povezovalnik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CxnSpPr/>
      </xdr:nvCxnSpPr>
      <xdr:spPr>
        <a:xfrm flipV="1">
          <a:off x="7502770" y="1531327"/>
          <a:ext cx="0" cy="410309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476251</xdr:colOff>
      <xdr:row>21</xdr:row>
      <xdr:rowOff>197826</xdr:rowOff>
    </xdr:from>
    <xdr:to>
      <xdr:col>5</xdr:col>
      <xdr:colOff>476251</xdr:colOff>
      <xdr:row>24</xdr:row>
      <xdr:rowOff>29307</xdr:rowOff>
    </xdr:to>
    <xdr:cxnSp macro="">
      <xdr:nvCxnSpPr>
        <xdr:cNvPr id="97" name="Raven puščični povezovalnik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CxnSpPr/>
      </xdr:nvCxnSpPr>
      <xdr:spPr>
        <a:xfrm>
          <a:off x="4637943" y="4227634"/>
          <a:ext cx="0" cy="417635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344365</xdr:colOff>
      <xdr:row>22</xdr:row>
      <xdr:rowOff>14654</xdr:rowOff>
    </xdr:from>
    <xdr:to>
      <xdr:col>1</xdr:col>
      <xdr:colOff>344367</xdr:colOff>
      <xdr:row>24</xdr:row>
      <xdr:rowOff>0</xdr:rowOff>
    </xdr:to>
    <xdr:cxnSp macro="">
      <xdr:nvCxnSpPr>
        <xdr:cNvPr id="102" name="Raven puščični povezovalnik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CxnSpPr/>
      </xdr:nvCxnSpPr>
      <xdr:spPr>
        <a:xfrm>
          <a:off x="1011115" y="4234962"/>
          <a:ext cx="2" cy="366346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342900</xdr:colOff>
      <xdr:row>35</xdr:row>
      <xdr:rowOff>10259</xdr:rowOff>
    </xdr:from>
    <xdr:to>
      <xdr:col>9</xdr:col>
      <xdr:colOff>344366</xdr:colOff>
      <xdr:row>37</xdr:row>
      <xdr:rowOff>19050</xdr:rowOff>
    </xdr:to>
    <xdr:cxnSp macro="">
      <xdr:nvCxnSpPr>
        <xdr:cNvPr id="144" name="Raven puščični povezovalnik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CxnSpPr/>
      </xdr:nvCxnSpPr>
      <xdr:spPr>
        <a:xfrm flipV="1">
          <a:off x="7524750" y="6744434"/>
          <a:ext cx="1466" cy="399316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47</xdr:row>
      <xdr:rowOff>190501</xdr:rowOff>
    </xdr:from>
    <xdr:to>
      <xdr:col>5</xdr:col>
      <xdr:colOff>430213</xdr:colOff>
      <xdr:row>49</xdr:row>
      <xdr:rowOff>188913</xdr:rowOff>
    </xdr:to>
    <xdr:cxnSp macro="">
      <xdr:nvCxnSpPr>
        <xdr:cNvPr id="158" name="Raven puščični povezovalnik 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CxnSpPr/>
      </xdr:nvCxnSpPr>
      <xdr:spPr>
        <a:xfrm flipH="1" flipV="1">
          <a:off x="4579938" y="9207501"/>
          <a:ext cx="1588" cy="395287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342900</xdr:colOff>
      <xdr:row>48</xdr:row>
      <xdr:rowOff>45720</xdr:rowOff>
    </xdr:from>
    <xdr:to>
      <xdr:col>9</xdr:col>
      <xdr:colOff>342900</xdr:colOff>
      <xdr:row>49</xdr:row>
      <xdr:rowOff>137160</xdr:rowOff>
    </xdr:to>
    <xdr:cxnSp macro="">
      <xdr:nvCxnSpPr>
        <xdr:cNvPr id="159" name="Raven puščični povezovalnik 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CxnSpPr/>
      </xdr:nvCxnSpPr>
      <xdr:spPr>
        <a:xfrm flipV="1">
          <a:off x="7650480" y="6446520"/>
          <a:ext cx="0" cy="27432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285750</xdr:colOff>
      <xdr:row>48</xdr:row>
      <xdr:rowOff>0</xdr:rowOff>
    </xdr:from>
    <xdr:to>
      <xdr:col>1</xdr:col>
      <xdr:colOff>285751</xdr:colOff>
      <xdr:row>49</xdr:row>
      <xdr:rowOff>134938</xdr:rowOff>
    </xdr:to>
    <xdr:cxnSp macro="">
      <xdr:nvCxnSpPr>
        <xdr:cNvPr id="160" name="Raven puščični povezovalnik 15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CxnSpPr/>
      </xdr:nvCxnSpPr>
      <xdr:spPr>
        <a:xfrm flipV="1">
          <a:off x="952500" y="9215438"/>
          <a:ext cx="1" cy="333375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419100</xdr:colOff>
      <xdr:row>61</xdr:row>
      <xdr:rowOff>15240</xdr:rowOff>
    </xdr:from>
    <xdr:to>
      <xdr:col>5</xdr:col>
      <xdr:colOff>426720</xdr:colOff>
      <xdr:row>62</xdr:row>
      <xdr:rowOff>144780</xdr:rowOff>
    </xdr:to>
    <xdr:cxnSp macro="">
      <xdr:nvCxnSpPr>
        <xdr:cNvPr id="164" name="Raven puščični povezovalnik 163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CxnSpPr/>
      </xdr:nvCxnSpPr>
      <xdr:spPr>
        <a:xfrm flipH="1" flipV="1">
          <a:off x="4686300" y="8793480"/>
          <a:ext cx="7620" cy="31242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309563</xdr:colOff>
      <xdr:row>60</xdr:row>
      <xdr:rowOff>190500</xdr:rowOff>
    </xdr:from>
    <xdr:to>
      <xdr:col>9</xdr:col>
      <xdr:colOff>309563</xdr:colOff>
      <xdr:row>63</xdr:row>
      <xdr:rowOff>7937</xdr:rowOff>
    </xdr:to>
    <xdr:cxnSp macro="">
      <xdr:nvCxnSpPr>
        <xdr:cNvPr id="165" name="Raven puščični povezovalnik 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CxnSpPr/>
      </xdr:nvCxnSpPr>
      <xdr:spPr>
        <a:xfrm flipV="1">
          <a:off x="7493001" y="11715750"/>
          <a:ext cx="0" cy="41275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305435</xdr:colOff>
      <xdr:row>61</xdr:row>
      <xdr:rowOff>15875</xdr:rowOff>
    </xdr:from>
    <xdr:to>
      <xdr:col>1</xdr:col>
      <xdr:colOff>309563</xdr:colOff>
      <xdr:row>62</xdr:row>
      <xdr:rowOff>182245</xdr:rowOff>
    </xdr:to>
    <xdr:cxnSp macro="">
      <xdr:nvCxnSpPr>
        <xdr:cNvPr id="166" name="Raven puščični povezovalnik 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CxnSpPr/>
      </xdr:nvCxnSpPr>
      <xdr:spPr>
        <a:xfrm flipV="1">
          <a:off x="972185" y="11739563"/>
          <a:ext cx="4128" cy="364807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412750</xdr:colOff>
      <xdr:row>74</xdr:row>
      <xdr:rowOff>39688</xdr:rowOff>
    </xdr:from>
    <xdr:to>
      <xdr:col>5</xdr:col>
      <xdr:colOff>417080</xdr:colOff>
      <xdr:row>75</xdr:row>
      <xdr:rowOff>180542</xdr:rowOff>
    </xdr:to>
    <xdr:cxnSp macro="">
      <xdr:nvCxnSpPr>
        <xdr:cNvPr id="168" name="Raven puščični povezovalnik 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CxnSpPr/>
      </xdr:nvCxnSpPr>
      <xdr:spPr>
        <a:xfrm>
          <a:off x="4564063" y="14271626"/>
          <a:ext cx="4330" cy="339291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378634</xdr:colOff>
      <xdr:row>74</xdr:row>
      <xdr:rowOff>79375</xdr:rowOff>
    </xdr:from>
    <xdr:to>
      <xdr:col>9</xdr:col>
      <xdr:colOff>381000</xdr:colOff>
      <xdr:row>75</xdr:row>
      <xdr:rowOff>163658</xdr:rowOff>
    </xdr:to>
    <xdr:cxnSp macro="">
      <xdr:nvCxnSpPr>
        <xdr:cNvPr id="169" name="Raven puščični povezovalnik 16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CxnSpPr/>
      </xdr:nvCxnSpPr>
      <xdr:spPr>
        <a:xfrm flipV="1">
          <a:off x="7562072" y="14311313"/>
          <a:ext cx="2366" cy="28272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327660</xdr:colOff>
      <xdr:row>74</xdr:row>
      <xdr:rowOff>22860</xdr:rowOff>
    </xdr:from>
    <xdr:to>
      <xdr:col>1</xdr:col>
      <xdr:colOff>327660</xdr:colOff>
      <xdr:row>75</xdr:row>
      <xdr:rowOff>160020</xdr:rowOff>
    </xdr:to>
    <xdr:cxnSp macro="">
      <xdr:nvCxnSpPr>
        <xdr:cNvPr id="170" name="Raven puščični povezovalnik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CxnSpPr/>
      </xdr:nvCxnSpPr>
      <xdr:spPr>
        <a:xfrm flipV="1">
          <a:off x="1013460" y="11178540"/>
          <a:ext cx="0" cy="32004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395655</xdr:colOff>
      <xdr:row>88</xdr:row>
      <xdr:rowOff>47624</xdr:rowOff>
    </xdr:from>
    <xdr:to>
      <xdr:col>5</xdr:col>
      <xdr:colOff>396875</xdr:colOff>
      <xdr:row>89</xdr:row>
      <xdr:rowOff>190133</xdr:rowOff>
    </xdr:to>
    <xdr:cxnSp macro="">
      <xdr:nvCxnSpPr>
        <xdr:cNvPr id="176" name="Raven puščični povezovalnik 17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CxnSpPr/>
      </xdr:nvCxnSpPr>
      <xdr:spPr>
        <a:xfrm flipH="1">
          <a:off x="4546968" y="16978312"/>
          <a:ext cx="1220" cy="340946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370718</xdr:colOff>
      <xdr:row>88</xdr:row>
      <xdr:rowOff>7937</xdr:rowOff>
    </xdr:from>
    <xdr:to>
      <xdr:col>9</xdr:col>
      <xdr:colOff>373060</xdr:colOff>
      <xdr:row>89</xdr:row>
      <xdr:rowOff>193164</xdr:rowOff>
    </xdr:to>
    <xdr:cxnSp macro="">
      <xdr:nvCxnSpPr>
        <xdr:cNvPr id="177" name="Raven puščični povezovalnik 176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CxnSpPr/>
      </xdr:nvCxnSpPr>
      <xdr:spPr>
        <a:xfrm flipV="1">
          <a:off x="7554156" y="16938625"/>
          <a:ext cx="2342" cy="383664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327660</xdr:colOff>
      <xdr:row>88</xdr:row>
      <xdr:rowOff>22860</xdr:rowOff>
    </xdr:from>
    <xdr:to>
      <xdr:col>1</xdr:col>
      <xdr:colOff>327660</xdr:colOff>
      <xdr:row>89</xdr:row>
      <xdr:rowOff>160020</xdr:rowOff>
    </xdr:to>
    <xdr:cxnSp macro="">
      <xdr:nvCxnSpPr>
        <xdr:cNvPr id="178" name="Raven puščični povezovalnik 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CxnSpPr/>
      </xdr:nvCxnSpPr>
      <xdr:spPr>
        <a:xfrm flipV="1">
          <a:off x="1013460" y="13555980"/>
          <a:ext cx="0" cy="32004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341312</xdr:colOff>
      <xdr:row>103</xdr:row>
      <xdr:rowOff>7937</xdr:rowOff>
    </xdr:from>
    <xdr:to>
      <xdr:col>9</xdr:col>
      <xdr:colOff>344464</xdr:colOff>
      <xdr:row>104</xdr:row>
      <xdr:rowOff>194018</xdr:rowOff>
    </xdr:to>
    <xdr:cxnSp macro="">
      <xdr:nvCxnSpPr>
        <xdr:cNvPr id="32" name="Raven puščični povezovalnik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CxnSpPr/>
      </xdr:nvCxnSpPr>
      <xdr:spPr>
        <a:xfrm flipH="1" flipV="1">
          <a:off x="7524750" y="19827875"/>
          <a:ext cx="3152" cy="384518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327660</xdr:colOff>
      <xdr:row>103</xdr:row>
      <xdr:rowOff>22860</xdr:rowOff>
    </xdr:from>
    <xdr:to>
      <xdr:col>1</xdr:col>
      <xdr:colOff>327660</xdr:colOff>
      <xdr:row>104</xdr:row>
      <xdr:rowOff>160020</xdr:rowOff>
    </xdr:to>
    <xdr:cxnSp macro="">
      <xdr:nvCxnSpPr>
        <xdr:cNvPr id="33" name="Raven puščični povezovalni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/>
      </xdr:nvCxnSpPr>
      <xdr:spPr>
        <a:xfrm flipV="1">
          <a:off x="1013460" y="16116300"/>
          <a:ext cx="0" cy="32004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449580</xdr:colOff>
      <xdr:row>117</xdr:row>
      <xdr:rowOff>7620</xdr:rowOff>
    </xdr:from>
    <xdr:to>
      <xdr:col>5</xdr:col>
      <xdr:colOff>449580</xdr:colOff>
      <xdr:row>119</xdr:row>
      <xdr:rowOff>7620</xdr:rowOff>
    </xdr:to>
    <xdr:cxnSp macro="">
      <xdr:nvCxnSpPr>
        <xdr:cNvPr id="36" name="Raven puščični povezovalnik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4716780" y="18912840"/>
          <a:ext cx="0" cy="37338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301625</xdr:colOff>
      <xdr:row>116</xdr:row>
      <xdr:rowOff>195994</xdr:rowOff>
    </xdr:from>
    <xdr:to>
      <xdr:col>9</xdr:col>
      <xdr:colOff>302239</xdr:colOff>
      <xdr:row>118</xdr:row>
      <xdr:rowOff>174624</xdr:rowOff>
    </xdr:to>
    <xdr:cxnSp macro="">
      <xdr:nvCxnSpPr>
        <xdr:cNvPr id="37" name="Raven puščični povezovalnik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CxnSpPr/>
      </xdr:nvCxnSpPr>
      <xdr:spPr>
        <a:xfrm flipV="1">
          <a:off x="7485063" y="22516244"/>
          <a:ext cx="614" cy="375505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283577</xdr:colOff>
      <xdr:row>117</xdr:row>
      <xdr:rowOff>15874</xdr:rowOff>
    </xdr:from>
    <xdr:to>
      <xdr:col>1</xdr:col>
      <xdr:colOff>293688</xdr:colOff>
      <xdr:row>119</xdr:row>
      <xdr:rowOff>17634</xdr:rowOff>
    </xdr:to>
    <xdr:cxnSp macro="">
      <xdr:nvCxnSpPr>
        <xdr:cNvPr id="38" name="Raven puščični povezovalnik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CxnSpPr/>
      </xdr:nvCxnSpPr>
      <xdr:spPr>
        <a:xfrm flipV="1">
          <a:off x="950327" y="22534562"/>
          <a:ext cx="10111" cy="398635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457689</xdr:colOff>
      <xdr:row>131</xdr:row>
      <xdr:rowOff>23813</xdr:rowOff>
    </xdr:from>
    <xdr:to>
      <xdr:col>5</xdr:col>
      <xdr:colOff>460375</xdr:colOff>
      <xdr:row>132</xdr:row>
      <xdr:rowOff>149959</xdr:rowOff>
    </xdr:to>
    <xdr:cxnSp macro="">
      <xdr:nvCxnSpPr>
        <xdr:cNvPr id="40" name="Raven puščični povezovalnik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 flipV="1">
          <a:off x="4609002" y="25233313"/>
          <a:ext cx="2686" cy="324584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358140</xdr:colOff>
      <xdr:row>130</xdr:row>
      <xdr:rowOff>175260</xdr:rowOff>
    </xdr:from>
    <xdr:to>
      <xdr:col>9</xdr:col>
      <xdr:colOff>365760</xdr:colOff>
      <xdr:row>133</xdr:row>
      <xdr:rowOff>15240</xdr:rowOff>
    </xdr:to>
    <xdr:cxnSp macro="">
      <xdr:nvCxnSpPr>
        <xdr:cNvPr id="41" name="Raven puščični povezovalnik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V="1">
          <a:off x="7741920" y="21633180"/>
          <a:ext cx="7620" cy="41148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299062</xdr:colOff>
      <xdr:row>131</xdr:row>
      <xdr:rowOff>39687</xdr:rowOff>
    </xdr:from>
    <xdr:to>
      <xdr:col>1</xdr:col>
      <xdr:colOff>301626</xdr:colOff>
      <xdr:row>132</xdr:row>
      <xdr:rowOff>165832</xdr:rowOff>
    </xdr:to>
    <xdr:cxnSp macro="">
      <xdr:nvCxnSpPr>
        <xdr:cNvPr id="42" name="Raven puščični povezovalni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CxnSpPr/>
      </xdr:nvCxnSpPr>
      <xdr:spPr>
        <a:xfrm flipV="1">
          <a:off x="965812" y="25249187"/>
          <a:ext cx="2564" cy="324583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995135</xdr:colOff>
      <xdr:row>0</xdr:row>
      <xdr:rowOff>10886</xdr:rowOff>
    </xdr:from>
    <xdr:to>
      <xdr:col>20</xdr:col>
      <xdr:colOff>115780</xdr:colOff>
      <xdr:row>22</xdr:row>
      <xdr:rowOff>37581</xdr:rowOff>
    </xdr:to>
    <xdr:pic>
      <xdr:nvPicPr>
        <xdr:cNvPr id="111" name="Slika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94735" y="10886"/>
          <a:ext cx="4895238" cy="4109745"/>
        </a:xfrm>
        <a:prstGeom prst="rect">
          <a:avLst/>
        </a:prstGeom>
      </xdr:spPr>
    </xdr:pic>
    <xdr:clientData/>
  </xdr:twoCellAnchor>
  <xdr:twoCellAnchor>
    <xdr:from>
      <xdr:col>17</xdr:col>
      <xdr:colOff>522514</xdr:colOff>
      <xdr:row>7</xdr:row>
      <xdr:rowOff>119742</xdr:rowOff>
    </xdr:from>
    <xdr:to>
      <xdr:col>17</xdr:col>
      <xdr:colOff>533400</xdr:colOff>
      <xdr:row>11</xdr:row>
      <xdr:rowOff>108857</xdr:rowOff>
    </xdr:to>
    <xdr:cxnSp macro="">
      <xdr:nvCxnSpPr>
        <xdr:cNvPr id="113" name="Raven puščični povezovalnik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CxnSpPr/>
      </xdr:nvCxnSpPr>
      <xdr:spPr>
        <a:xfrm flipH="1">
          <a:off x="13498285" y="1415142"/>
          <a:ext cx="10886" cy="772886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140302</xdr:colOff>
      <xdr:row>16</xdr:row>
      <xdr:rowOff>54429</xdr:rowOff>
    </xdr:from>
    <xdr:to>
      <xdr:col>17</xdr:col>
      <xdr:colOff>140303</xdr:colOff>
      <xdr:row>19</xdr:row>
      <xdr:rowOff>119742</xdr:rowOff>
    </xdr:to>
    <xdr:cxnSp macro="">
      <xdr:nvCxnSpPr>
        <xdr:cNvPr id="148" name="Raven puščični povezovalnik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CxnSpPr/>
      </xdr:nvCxnSpPr>
      <xdr:spPr>
        <a:xfrm flipV="1">
          <a:off x="13221302" y="3144762"/>
          <a:ext cx="1" cy="636813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10581</xdr:colOff>
      <xdr:row>9</xdr:row>
      <xdr:rowOff>190500</xdr:rowOff>
    </xdr:from>
    <xdr:to>
      <xdr:col>19</xdr:col>
      <xdr:colOff>16930</xdr:colOff>
      <xdr:row>14</xdr:row>
      <xdr:rowOff>54428</xdr:rowOff>
    </xdr:to>
    <xdr:cxnSp macro="">
      <xdr:nvCxnSpPr>
        <xdr:cNvPr id="150" name="Raven puščični povezovalnik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CxnSpPr/>
      </xdr:nvCxnSpPr>
      <xdr:spPr>
        <a:xfrm>
          <a:off x="14414498" y="1926167"/>
          <a:ext cx="6349" cy="837594"/>
        </a:xfrm>
        <a:prstGeom prst="straightConnector1">
          <a:avLst/>
        </a:prstGeom>
        <a:ln w="76200">
          <a:solidFill>
            <a:srgbClr val="33CC33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478971</xdr:colOff>
      <xdr:row>16</xdr:row>
      <xdr:rowOff>43543</xdr:rowOff>
    </xdr:from>
    <xdr:to>
      <xdr:col>16</xdr:col>
      <xdr:colOff>478971</xdr:colOff>
      <xdr:row>19</xdr:row>
      <xdr:rowOff>119744</xdr:rowOff>
    </xdr:to>
    <xdr:cxnSp macro="">
      <xdr:nvCxnSpPr>
        <xdr:cNvPr id="151" name="Raven puščični povezovalnik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CxnSpPr/>
      </xdr:nvCxnSpPr>
      <xdr:spPr>
        <a:xfrm flipV="1">
          <a:off x="12845142" y="3048000"/>
          <a:ext cx="0" cy="631373"/>
        </a:xfrm>
        <a:prstGeom prst="straightConnector1">
          <a:avLst/>
        </a:prstGeom>
        <a:ln w="76200">
          <a:solidFill>
            <a:srgbClr val="33CC33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16933</xdr:colOff>
      <xdr:row>10</xdr:row>
      <xdr:rowOff>33867</xdr:rowOff>
    </xdr:from>
    <xdr:to>
      <xdr:col>4</xdr:col>
      <xdr:colOff>1174326</xdr:colOff>
      <xdr:row>15</xdr:row>
      <xdr:rowOff>153247</xdr:rowOff>
    </xdr:to>
    <xdr:pic>
      <xdr:nvPicPr>
        <xdr:cNvPr id="174" name="Slika 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" y="1921934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40054</xdr:rowOff>
    </xdr:from>
    <xdr:to>
      <xdr:col>4</xdr:col>
      <xdr:colOff>1157393</xdr:colOff>
      <xdr:row>29</xdr:row>
      <xdr:rowOff>167901</xdr:rowOff>
    </xdr:to>
    <xdr:pic>
      <xdr:nvPicPr>
        <xdr:cNvPr id="175" name="Slika 174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6016"/>
          <a:ext cx="4073508" cy="1080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42334</xdr:rowOff>
    </xdr:from>
    <xdr:to>
      <xdr:col>4</xdr:col>
      <xdr:colOff>1157393</xdr:colOff>
      <xdr:row>42</xdr:row>
      <xdr:rowOff>170181</xdr:rowOff>
    </xdr:to>
    <xdr:pic>
      <xdr:nvPicPr>
        <xdr:cNvPr id="180" name="Slika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7334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67733</xdr:colOff>
      <xdr:row>50</xdr:row>
      <xdr:rowOff>33867</xdr:rowOff>
    </xdr:from>
    <xdr:to>
      <xdr:col>4</xdr:col>
      <xdr:colOff>1225126</xdr:colOff>
      <xdr:row>55</xdr:row>
      <xdr:rowOff>153247</xdr:rowOff>
    </xdr:to>
    <xdr:pic>
      <xdr:nvPicPr>
        <xdr:cNvPr id="181" name="Slika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" y="9474200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33866</xdr:rowOff>
    </xdr:from>
    <xdr:to>
      <xdr:col>4</xdr:col>
      <xdr:colOff>1157393</xdr:colOff>
      <xdr:row>68</xdr:row>
      <xdr:rowOff>153246</xdr:rowOff>
    </xdr:to>
    <xdr:pic>
      <xdr:nvPicPr>
        <xdr:cNvPr id="182" name="Slika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29533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76</xdr:row>
      <xdr:rowOff>33867</xdr:rowOff>
    </xdr:from>
    <xdr:to>
      <xdr:col>4</xdr:col>
      <xdr:colOff>1182793</xdr:colOff>
      <xdr:row>81</xdr:row>
      <xdr:rowOff>153247</xdr:rowOff>
    </xdr:to>
    <xdr:pic>
      <xdr:nvPicPr>
        <xdr:cNvPr id="183" name="Slika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4384867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33867</xdr:rowOff>
    </xdr:from>
    <xdr:to>
      <xdr:col>4</xdr:col>
      <xdr:colOff>1157393</xdr:colOff>
      <xdr:row>95</xdr:row>
      <xdr:rowOff>153247</xdr:rowOff>
    </xdr:to>
    <xdr:pic>
      <xdr:nvPicPr>
        <xdr:cNvPr id="184" name="Slika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26467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</xdr:colOff>
      <xdr:row>105</xdr:row>
      <xdr:rowOff>16933</xdr:rowOff>
    </xdr:from>
    <xdr:to>
      <xdr:col>4</xdr:col>
      <xdr:colOff>1191259</xdr:colOff>
      <xdr:row>110</xdr:row>
      <xdr:rowOff>136313</xdr:rowOff>
    </xdr:to>
    <xdr:pic>
      <xdr:nvPicPr>
        <xdr:cNvPr id="185" name="Slika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" y="19837400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33867</xdr:colOff>
      <xdr:row>119</xdr:row>
      <xdr:rowOff>33867</xdr:rowOff>
    </xdr:from>
    <xdr:to>
      <xdr:col>4</xdr:col>
      <xdr:colOff>1191260</xdr:colOff>
      <xdr:row>124</xdr:row>
      <xdr:rowOff>161714</xdr:rowOff>
    </xdr:to>
    <xdr:pic>
      <xdr:nvPicPr>
        <xdr:cNvPr id="186" name="Slika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7" y="22495934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16934</xdr:colOff>
      <xdr:row>133</xdr:row>
      <xdr:rowOff>42334</xdr:rowOff>
    </xdr:from>
    <xdr:to>
      <xdr:col>4</xdr:col>
      <xdr:colOff>1174327</xdr:colOff>
      <xdr:row>138</xdr:row>
      <xdr:rowOff>170180</xdr:rowOff>
    </xdr:to>
    <xdr:pic>
      <xdr:nvPicPr>
        <xdr:cNvPr id="187" name="Slika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4" y="25137534"/>
          <a:ext cx="4137660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432289</xdr:colOff>
      <xdr:row>35</xdr:row>
      <xdr:rowOff>21982</xdr:rowOff>
    </xdr:from>
    <xdr:to>
      <xdr:col>5</xdr:col>
      <xdr:colOff>432289</xdr:colOff>
      <xdr:row>37</xdr:row>
      <xdr:rowOff>29309</xdr:rowOff>
    </xdr:to>
    <xdr:cxnSp macro="">
      <xdr:nvCxnSpPr>
        <xdr:cNvPr id="99" name="Raven puščični povezovalnik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CxnSpPr/>
      </xdr:nvCxnSpPr>
      <xdr:spPr>
        <a:xfrm>
          <a:off x="4593981" y="6740770"/>
          <a:ext cx="0" cy="395654"/>
        </a:xfrm>
        <a:prstGeom prst="straightConnector1">
          <a:avLst/>
        </a:prstGeom>
        <a:ln w="28575">
          <a:solidFill>
            <a:schemeClr val="tx1">
              <a:lumMod val="95000"/>
              <a:lumOff val="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373673</xdr:colOff>
      <xdr:row>35</xdr:row>
      <xdr:rowOff>7327</xdr:rowOff>
    </xdr:from>
    <xdr:to>
      <xdr:col>1</xdr:col>
      <xdr:colOff>373674</xdr:colOff>
      <xdr:row>37</xdr:row>
      <xdr:rowOff>29308</xdr:rowOff>
    </xdr:to>
    <xdr:cxnSp macro="">
      <xdr:nvCxnSpPr>
        <xdr:cNvPr id="100" name="Raven puščični povezovalnik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CxnSpPr/>
      </xdr:nvCxnSpPr>
      <xdr:spPr>
        <a:xfrm flipH="1" flipV="1">
          <a:off x="1040423" y="6726115"/>
          <a:ext cx="1" cy="410308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1246909</xdr:colOff>
      <xdr:row>24</xdr:row>
      <xdr:rowOff>48491</xdr:rowOff>
    </xdr:from>
    <xdr:to>
      <xdr:col>13</xdr:col>
      <xdr:colOff>20781</xdr:colOff>
      <xdr:row>28</xdr:row>
      <xdr:rowOff>110836</xdr:rowOff>
    </xdr:to>
    <xdr:sp macro="" textlink="">
      <xdr:nvSpPr>
        <xdr:cNvPr id="48" name="PoljeZBesedilo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 txBox="1"/>
      </xdr:nvSpPr>
      <xdr:spPr>
        <a:xfrm>
          <a:off x="4225636" y="4454236"/>
          <a:ext cx="6352309" cy="78278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m</a:t>
          </a:r>
          <a:r>
            <a:rPr lang="sl-SI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anj</a:t>
          </a:r>
          <a:r>
            <a:rPr lang="sl-SI" sz="1100" baseline="0">
              <a:solidFill>
                <a:schemeClr val="tx1">
                  <a:lumMod val="95000"/>
                  <a:lumOff val="5000"/>
                </a:schemeClr>
              </a:solidFill>
            </a:rPr>
            <a:t> dni delavci delajo, </a:t>
          </a:r>
          <a:r>
            <a:rPr lang="sl-SI" sz="1100" b="1" baseline="0">
              <a:solidFill>
                <a:schemeClr val="tx1">
                  <a:lumMod val="95000"/>
                  <a:lumOff val="5000"/>
                </a:schemeClr>
              </a:solidFill>
            </a:rPr>
            <a:t>več</a:t>
          </a:r>
          <a:r>
            <a:rPr lang="sl-SI" sz="1100" baseline="0">
              <a:solidFill>
                <a:schemeClr val="tx1">
                  <a:lumMod val="95000"/>
                  <a:lumOff val="5000"/>
                </a:schemeClr>
              </a:solidFill>
            </a:rPr>
            <a:t> delavcev porebujejo OB-razmerje</a:t>
          </a:r>
          <a:br>
            <a:rPr lang="sl-SI" sz="1100" baseline="0">
              <a:solidFill>
                <a:schemeClr val="tx1">
                  <a:lumMod val="95000"/>
                  <a:lumOff val="5000"/>
                </a:schemeClr>
              </a:solidFill>
            </a:rPr>
          </a:br>
          <a:r>
            <a:rPr lang="sl-SI" sz="1100" baseline="0">
              <a:solidFill>
                <a:schemeClr val="tx1">
                  <a:lumMod val="95000"/>
                  <a:lumOff val="5000"/>
                </a:schemeClr>
              </a:solidFill>
            </a:rPr>
            <a:t>             </a:t>
          </a:r>
          <a:r>
            <a:rPr lang="sl-SI" sz="1100" b="1" u="sng" baseline="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več</a:t>
          </a:r>
          <a:r>
            <a:rPr lang="sl-SI" sz="1100" baseline="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 ur delavci delajo na dan, </a:t>
          </a:r>
          <a:r>
            <a:rPr lang="sl-SI" sz="1100" b="1" u="sng" baseline="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manj</a:t>
          </a:r>
          <a:r>
            <a:rPr lang="sl-SI" sz="1100" baseline="0">
              <a:solidFill>
                <a:schemeClr val="bg1">
                  <a:lumMod val="65000"/>
                </a:schemeClr>
              </a:solidFill>
              <a:effectLst/>
              <a:latin typeface="+mn-lt"/>
              <a:ea typeface="+mn-ea"/>
              <a:cs typeface="+mn-cs"/>
            </a:rPr>
            <a:t> delavcev potrebujejo OB-sorazmerje</a:t>
          </a:r>
          <a:endParaRPr lang="sl-SI" sz="1100" baseline="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5</xdr:col>
      <xdr:colOff>432289</xdr:colOff>
      <xdr:row>8</xdr:row>
      <xdr:rowOff>36635</xdr:rowOff>
    </xdr:from>
    <xdr:to>
      <xdr:col>5</xdr:col>
      <xdr:colOff>432289</xdr:colOff>
      <xdr:row>10</xdr:row>
      <xdr:rowOff>14653</xdr:rowOff>
    </xdr:to>
    <xdr:cxnSp macro="">
      <xdr:nvCxnSpPr>
        <xdr:cNvPr id="107" name="Raven puščični povezovalnik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CxnSpPr/>
      </xdr:nvCxnSpPr>
      <xdr:spPr>
        <a:xfrm>
          <a:off x="4593981" y="1567962"/>
          <a:ext cx="0" cy="373672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373673</xdr:colOff>
      <xdr:row>8</xdr:row>
      <xdr:rowOff>0</xdr:rowOff>
    </xdr:from>
    <xdr:to>
      <xdr:col>1</xdr:col>
      <xdr:colOff>381000</xdr:colOff>
      <xdr:row>10</xdr:row>
      <xdr:rowOff>0</xdr:rowOff>
    </xdr:to>
    <xdr:cxnSp macro="">
      <xdr:nvCxnSpPr>
        <xdr:cNvPr id="108" name="Raven puščični povezovalnik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CxnSpPr/>
      </xdr:nvCxnSpPr>
      <xdr:spPr>
        <a:xfrm flipH="1">
          <a:off x="1040423" y="1531327"/>
          <a:ext cx="7327" cy="395654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1235026</xdr:colOff>
      <xdr:row>11</xdr:row>
      <xdr:rowOff>163830</xdr:rowOff>
    </xdr:from>
    <xdr:to>
      <xdr:col>13</xdr:col>
      <xdr:colOff>8898</xdr:colOff>
      <xdr:row>16</xdr:row>
      <xdr:rowOff>35382</xdr:rowOff>
    </xdr:to>
    <xdr:sp macro="" textlink="">
      <xdr:nvSpPr>
        <xdr:cNvPr id="109" name="PoljeZBesedilom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 txBox="1"/>
      </xdr:nvSpPr>
      <xdr:spPr>
        <a:xfrm>
          <a:off x="4151141" y="2288638"/>
          <a:ext cx="6144757" cy="82405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ysClr val="windowText" lastClr="000000"/>
              </a:solidFill>
            </a:rPr>
            <a:t>manjša</a:t>
          </a:r>
          <a:r>
            <a:rPr lang="sl-SI" sz="1100" baseline="0">
              <a:solidFill>
                <a:sysClr val="windowText" lastClr="000000"/>
              </a:solidFill>
            </a:rPr>
            <a:t> je dolžina posode, </a:t>
          </a:r>
          <a:r>
            <a:rPr lang="sl-SI" sz="1100" b="1" u="sng" baseline="0">
              <a:solidFill>
                <a:sysClr val="windowText" lastClr="000000"/>
              </a:solidFill>
            </a:rPr>
            <a:t>večja</a:t>
          </a:r>
          <a:r>
            <a:rPr lang="sl-SI" sz="1100" baseline="0">
              <a:solidFill>
                <a:sysClr val="windowText" lastClr="000000"/>
              </a:solidFill>
            </a:rPr>
            <a:t> je višina vode OB-sorazmerje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bg1">
                  <a:lumMod val="65000"/>
                </a:schemeClr>
              </a:solidFill>
            </a:rPr>
            <a:t>manjša</a:t>
          </a:r>
          <a:r>
            <a:rPr lang="sl-SI" sz="1100" b="1" baseline="0">
              <a:solidFill>
                <a:schemeClr val="bg1">
                  <a:lumMod val="65000"/>
                </a:schemeClr>
              </a:solidFill>
            </a:rPr>
            <a:t> </a:t>
          </a:r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je širina posode, </a:t>
          </a:r>
          <a:r>
            <a:rPr lang="sl-SI" sz="1100" b="1" baseline="0">
              <a:solidFill>
                <a:schemeClr val="bg1">
                  <a:lumMod val="65000"/>
                </a:schemeClr>
              </a:solidFill>
            </a:rPr>
            <a:t>večja</a:t>
          </a:r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 je višina vode OB-sorazmerje</a:t>
          </a:r>
        </a:p>
      </xdr:txBody>
    </xdr:sp>
    <xdr:clientData/>
  </xdr:twoCellAnchor>
  <xdr:twoCellAnchor>
    <xdr:from>
      <xdr:col>3</xdr:col>
      <xdr:colOff>762000</xdr:colOff>
      <xdr:row>6</xdr:row>
      <xdr:rowOff>76200</xdr:rowOff>
    </xdr:from>
    <xdr:to>
      <xdr:col>3</xdr:col>
      <xdr:colOff>762000</xdr:colOff>
      <xdr:row>7</xdr:row>
      <xdr:rowOff>33866</xdr:rowOff>
    </xdr:to>
    <xdr:cxnSp macro="">
      <xdr:nvCxnSpPr>
        <xdr:cNvPr id="115" name="Raven povezovalnik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CxnSpPr/>
      </xdr:nvCxnSpPr>
      <xdr:spPr>
        <a:xfrm>
          <a:off x="2910840" y="1173480"/>
          <a:ext cx="0" cy="140546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684</xdr:colOff>
      <xdr:row>40</xdr:row>
      <xdr:rowOff>1758</xdr:rowOff>
    </xdr:from>
    <xdr:to>
      <xdr:col>13</xdr:col>
      <xdr:colOff>26239</xdr:colOff>
      <xdr:row>44</xdr:row>
      <xdr:rowOff>64103</xdr:rowOff>
    </xdr:to>
    <xdr:sp macro="" textlink="">
      <xdr:nvSpPr>
        <xdr:cNvPr id="117" name="PoljeZBesedilom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/>
      </xdr:nvSpPr>
      <xdr:spPr>
        <a:xfrm>
          <a:off x="4162376" y="7680373"/>
          <a:ext cx="6150863" cy="82434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ysClr val="windowText" lastClr="000000"/>
              </a:solidFill>
            </a:rPr>
            <a:t>več</a:t>
          </a:r>
          <a:r>
            <a:rPr lang="sl-SI" sz="1100" baseline="0">
              <a:solidFill>
                <a:sysClr val="windowText" lastClr="000000"/>
              </a:solidFill>
            </a:rPr>
            <a:t> kg preje, </a:t>
          </a:r>
          <a:r>
            <a:rPr lang="sl-SI" sz="1100" b="1" u="sng" baseline="0">
              <a:solidFill>
                <a:sysClr val="windowText" lastClr="000000"/>
              </a:solidFill>
            </a:rPr>
            <a:t>večja</a:t>
          </a:r>
          <a:r>
            <a:rPr lang="sl-SI" sz="1100" baseline="0">
              <a:solidFill>
                <a:sysClr val="windowText" lastClr="000000"/>
              </a:solidFill>
            </a:rPr>
            <a:t> širina blaga PREMO-sorazmerje</a:t>
          </a:r>
        </a:p>
        <a:p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             </a:t>
          </a:r>
          <a:r>
            <a:rPr lang="sl-SI" sz="1100" b="1" u="sng" baseline="0">
              <a:solidFill>
                <a:schemeClr val="bg1">
                  <a:lumMod val="65000"/>
                </a:schemeClr>
              </a:solidFill>
            </a:rPr>
            <a:t>večja</a:t>
          </a:r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 dolžina blaga, </a:t>
          </a:r>
          <a:r>
            <a:rPr lang="sl-SI" sz="1100" b="1" u="sng" baseline="0">
              <a:solidFill>
                <a:schemeClr val="bg1">
                  <a:lumMod val="65000"/>
                </a:schemeClr>
              </a:solidFill>
            </a:rPr>
            <a:t>manjša</a:t>
          </a:r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 širina blaga OBRATNO-sorazmerje</a:t>
          </a:r>
        </a:p>
      </xdr:txBody>
    </xdr:sp>
    <xdr:clientData/>
  </xdr:twoCellAnchor>
  <xdr:twoCellAnchor>
    <xdr:from>
      <xdr:col>7</xdr:col>
      <xdr:colOff>450850</xdr:colOff>
      <xdr:row>6</xdr:row>
      <xdr:rowOff>114300</xdr:rowOff>
    </xdr:from>
    <xdr:to>
      <xdr:col>7</xdr:col>
      <xdr:colOff>450850</xdr:colOff>
      <xdr:row>7</xdr:row>
      <xdr:rowOff>6350</xdr:rowOff>
    </xdr:to>
    <xdr:cxnSp macro="">
      <xdr:nvCxnSpPr>
        <xdr:cNvPr id="124" name="Raven povezovalnik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CxnSpPr/>
      </xdr:nvCxnSpPr>
      <xdr:spPr>
        <a:xfrm>
          <a:off x="6227763" y="1200150"/>
          <a:ext cx="0" cy="730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1257300</xdr:colOff>
      <xdr:row>50</xdr:row>
      <xdr:rowOff>38100</xdr:rowOff>
    </xdr:from>
    <xdr:to>
      <xdr:col>13</xdr:col>
      <xdr:colOff>31172</xdr:colOff>
      <xdr:row>54</xdr:row>
      <xdr:rowOff>94095</xdr:rowOff>
    </xdr:to>
    <xdr:sp macro="" textlink="">
      <xdr:nvSpPr>
        <xdr:cNvPr id="133" name="PoljeZBesedilom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 txBox="1"/>
      </xdr:nvSpPr>
      <xdr:spPr>
        <a:xfrm>
          <a:off x="4241800" y="9315450"/>
          <a:ext cx="6349422" cy="79894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manj</a:t>
          </a:r>
          <a:r>
            <a:rPr lang="sl-SI" sz="1100" baseline="0">
              <a:solidFill>
                <a:srgbClr val="C00000"/>
              </a:solidFill>
            </a:rPr>
            <a:t> kg blaga prepeljemo, </a:t>
          </a:r>
          <a:r>
            <a:rPr lang="sl-SI" sz="1100" b="1" u="sng" baseline="0">
              <a:solidFill>
                <a:srgbClr val="C00000"/>
              </a:solidFill>
            </a:rPr>
            <a:t>manjša</a:t>
          </a:r>
          <a:r>
            <a:rPr lang="sl-SI" sz="1100" baseline="0">
              <a:solidFill>
                <a:srgbClr val="C00000"/>
              </a:solidFill>
            </a:rPr>
            <a:t> je vrednost prevoza PREMO-sorazmerje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km prevoza naredimo,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dražji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je prevoz PREMO-sorazmerje</a:t>
          </a:r>
        </a:p>
      </xdr:txBody>
    </xdr:sp>
    <xdr:clientData/>
  </xdr:twoCellAnchor>
  <xdr:twoCellAnchor>
    <xdr:from>
      <xdr:col>3</xdr:col>
      <xdr:colOff>762000</xdr:colOff>
      <xdr:row>46</xdr:row>
      <xdr:rowOff>78317</xdr:rowOff>
    </xdr:from>
    <xdr:to>
      <xdr:col>10</xdr:col>
      <xdr:colOff>585932</xdr:colOff>
      <xdr:row>46</xdr:row>
      <xdr:rowOff>78317</xdr:rowOff>
    </xdr:to>
    <xdr:cxnSp macro="">
      <xdr:nvCxnSpPr>
        <xdr:cNvPr id="134" name="Raven povezovalnik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CxnSpPr/>
      </xdr:nvCxnSpPr>
      <xdr:spPr>
        <a:xfrm>
          <a:off x="2914650" y="8600017"/>
          <a:ext cx="5716732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768350</xdr:colOff>
      <xdr:row>46</xdr:row>
      <xdr:rowOff>76200</xdr:rowOff>
    </xdr:from>
    <xdr:to>
      <xdr:col>3</xdr:col>
      <xdr:colOff>768350</xdr:colOff>
      <xdr:row>47</xdr:row>
      <xdr:rowOff>33866</xdr:rowOff>
    </xdr:to>
    <xdr:cxnSp macro="">
      <xdr:nvCxnSpPr>
        <xdr:cNvPr id="136" name="Raven povezovalnik 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CxnSpPr/>
      </xdr:nvCxnSpPr>
      <xdr:spPr>
        <a:xfrm>
          <a:off x="2921000" y="8597900"/>
          <a:ext cx="0" cy="141816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581526</xdr:colOff>
      <xdr:row>46</xdr:row>
      <xdr:rowOff>76200</xdr:rowOff>
    </xdr:from>
    <xdr:to>
      <xdr:col>10</xdr:col>
      <xdr:colOff>581526</xdr:colOff>
      <xdr:row>47</xdr:row>
      <xdr:rowOff>25400</xdr:rowOff>
    </xdr:to>
    <xdr:cxnSp macro="">
      <xdr:nvCxnSpPr>
        <xdr:cNvPr id="138" name="Raven puščični povezovalnik 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CxnSpPr/>
      </xdr:nvCxnSpPr>
      <xdr:spPr>
        <a:xfrm>
          <a:off x="8618621" y="8626642"/>
          <a:ext cx="0" cy="133684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393700</xdr:colOff>
      <xdr:row>46</xdr:row>
      <xdr:rowOff>120650</xdr:rowOff>
    </xdr:from>
    <xdr:to>
      <xdr:col>10</xdr:col>
      <xdr:colOff>514350</xdr:colOff>
      <xdr:row>46</xdr:row>
      <xdr:rowOff>120650</xdr:rowOff>
    </xdr:to>
    <xdr:cxnSp macro="">
      <xdr:nvCxnSpPr>
        <xdr:cNvPr id="140" name="Raven povezovalnik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CxnSpPr/>
      </xdr:nvCxnSpPr>
      <xdr:spPr>
        <a:xfrm>
          <a:off x="6184900" y="8642350"/>
          <a:ext cx="2374900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406400</xdr:colOff>
      <xdr:row>46</xdr:row>
      <xdr:rowOff>127000</xdr:rowOff>
    </xdr:from>
    <xdr:to>
      <xdr:col>7</xdr:col>
      <xdr:colOff>406400</xdr:colOff>
      <xdr:row>47</xdr:row>
      <xdr:rowOff>88900</xdr:rowOff>
    </xdr:to>
    <xdr:cxnSp macro="">
      <xdr:nvCxnSpPr>
        <xdr:cNvPr id="141" name="Raven povezovalnik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CxnSpPr/>
      </xdr:nvCxnSpPr>
      <xdr:spPr>
        <a:xfrm>
          <a:off x="6197600" y="8648700"/>
          <a:ext cx="0" cy="14605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501650</xdr:colOff>
      <xdr:row>46</xdr:row>
      <xdr:rowOff>107950</xdr:rowOff>
    </xdr:from>
    <xdr:to>
      <xdr:col>10</xdr:col>
      <xdr:colOff>501650</xdr:colOff>
      <xdr:row>47</xdr:row>
      <xdr:rowOff>47917</xdr:rowOff>
    </xdr:to>
    <xdr:cxnSp macro="">
      <xdr:nvCxnSpPr>
        <xdr:cNvPr id="142" name="Raven puščični povezovalnik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CxnSpPr/>
      </xdr:nvCxnSpPr>
      <xdr:spPr>
        <a:xfrm>
          <a:off x="8547100" y="8629650"/>
          <a:ext cx="0" cy="124117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1231900</xdr:colOff>
      <xdr:row>63</xdr:row>
      <xdr:rowOff>57150</xdr:rowOff>
    </xdr:from>
    <xdr:to>
      <xdr:col>13</xdr:col>
      <xdr:colOff>5772</xdr:colOff>
      <xdr:row>67</xdr:row>
      <xdr:rowOff>113145</xdr:rowOff>
    </xdr:to>
    <xdr:sp macro="" textlink="">
      <xdr:nvSpPr>
        <xdr:cNvPr id="149" name="PoljeZBesedilom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SpPr txBox="1"/>
      </xdr:nvSpPr>
      <xdr:spPr>
        <a:xfrm>
          <a:off x="4216400" y="11753850"/>
          <a:ext cx="6349422" cy="79894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ur dela,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izdelkov naredi PREMO-sorazmerje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večja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je norma,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izdelkov naredi PREMO-sorazmerje</a:t>
          </a:r>
        </a:p>
      </xdr:txBody>
    </xdr:sp>
    <xdr:clientData/>
  </xdr:twoCellAnchor>
  <xdr:twoCellAnchor>
    <xdr:from>
      <xdr:col>3</xdr:col>
      <xdr:colOff>762000</xdr:colOff>
      <xdr:row>59</xdr:row>
      <xdr:rowOff>31750</xdr:rowOff>
    </xdr:from>
    <xdr:to>
      <xdr:col>7</xdr:col>
      <xdr:colOff>431800</xdr:colOff>
      <xdr:row>59</xdr:row>
      <xdr:rowOff>31750</xdr:rowOff>
    </xdr:to>
    <xdr:cxnSp macro="">
      <xdr:nvCxnSpPr>
        <xdr:cNvPr id="152" name="Raven povezovalnik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CxnSpPr/>
      </xdr:nvCxnSpPr>
      <xdr:spPr>
        <a:xfrm>
          <a:off x="2914650" y="10972800"/>
          <a:ext cx="3308350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425450</xdr:colOff>
      <xdr:row>59</xdr:row>
      <xdr:rowOff>19050</xdr:rowOff>
    </xdr:from>
    <xdr:to>
      <xdr:col>7</xdr:col>
      <xdr:colOff>425450</xdr:colOff>
      <xdr:row>60</xdr:row>
      <xdr:rowOff>6350</xdr:rowOff>
    </xdr:to>
    <xdr:cxnSp macro="">
      <xdr:nvCxnSpPr>
        <xdr:cNvPr id="153" name="Raven puščični povezovalnik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CxnSpPr/>
      </xdr:nvCxnSpPr>
      <xdr:spPr>
        <a:xfrm>
          <a:off x="6216650" y="10960100"/>
          <a:ext cx="0" cy="171450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774700</xdr:colOff>
      <xdr:row>59</xdr:row>
      <xdr:rowOff>31750</xdr:rowOff>
    </xdr:from>
    <xdr:to>
      <xdr:col>3</xdr:col>
      <xdr:colOff>774700</xdr:colOff>
      <xdr:row>59</xdr:row>
      <xdr:rowOff>173566</xdr:rowOff>
    </xdr:to>
    <xdr:cxnSp macro="">
      <xdr:nvCxnSpPr>
        <xdr:cNvPr id="154" name="Raven povezovalnik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CxnSpPr/>
      </xdr:nvCxnSpPr>
      <xdr:spPr>
        <a:xfrm>
          <a:off x="2927350" y="10972800"/>
          <a:ext cx="0" cy="141816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609600</xdr:colOff>
      <xdr:row>59</xdr:row>
      <xdr:rowOff>95250</xdr:rowOff>
    </xdr:from>
    <xdr:to>
      <xdr:col>12</xdr:col>
      <xdr:colOff>247650</xdr:colOff>
      <xdr:row>59</xdr:row>
      <xdr:rowOff>95250</xdr:rowOff>
    </xdr:to>
    <xdr:cxnSp macro="">
      <xdr:nvCxnSpPr>
        <xdr:cNvPr id="155" name="Raven povezovalnik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CxnSpPr/>
      </xdr:nvCxnSpPr>
      <xdr:spPr>
        <a:xfrm>
          <a:off x="5715000" y="11036300"/>
          <a:ext cx="4032250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234950</xdr:colOff>
      <xdr:row>59</xdr:row>
      <xdr:rowOff>88900</xdr:rowOff>
    </xdr:from>
    <xdr:to>
      <xdr:col>12</xdr:col>
      <xdr:colOff>234950</xdr:colOff>
      <xdr:row>60</xdr:row>
      <xdr:rowOff>25400</xdr:rowOff>
    </xdr:to>
    <xdr:cxnSp macro="">
      <xdr:nvCxnSpPr>
        <xdr:cNvPr id="156" name="Raven povezovalnik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CxnSpPr/>
      </xdr:nvCxnSpPr>
      <xdr:spPr>
        <a:xfrm>
          <a:off x="9734550" y="11029950"/>
          <a:ext cx="0" cy="12065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603250</xdr:colOff>
      <xdr:row>59</xdr:row>
      <xdr:rowOff>88900</xdr:rowOff>
    </xdr:from>
    <xdr:to>
      <xdr:col>6</xdr:col>
      <xdr:colOff>603250</xdr:colOff>
      <xdr:row>60</xdr:row>
      <xdr:rowOff>28867</xdr:rowOff>
    </xdr:to>
    <xdr:cxnSp macro="">
      <xdr:nvCxnSpPr>
        <xdr:cNvPr id="161" name="Raven puščični povezovalnik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CxnSpPr/>
      </xdr:nvCxnSpPr>
      <xdr:spPr>
        <a:xfrm>
          <a:off x="5708650" y="11029950"/>
          <a:ext cx="0" cy="124117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76</xdr:row>
      <xdr:rowOff>44450</xdr:rowOff>
    </xdr:from>
    <xdr:to>
      <xdr:col>13</xdr:col>
      <xdr:colOff>62922</xdr:colOff>
      <xdr:row>80</xdr:row>
      <xdr:rowOff>100445</xdr:rowOff>
    </xdr:to>
    <xdr:sp macro="" textlink="">
      <xdr:nvSpPr>
        <xdr:cNvPr id="167" name="PoljeZBesedilom 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SpPr txBox="1"/>
      </xdr:nvSpPr>
      <xdr:spPr>
        <a:xfrm>
          <a:off x="4273550" y="14160500"/>
          <a:ext cx="6349422" cy="79894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ur dnevno,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izdelkov naredijo PREMO-sorazmerje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delavcev,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manj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dni OBRATNO-sorazmerje</a:t>
          </a:r>
        </a:p>
      </xdr:txBody>
    </xdr:sp>
    <xdr:clientData/>
  </xdr:twoCellAnchor>
  <xdr:twoCellAnchor>
    <xdr:from>
      <xdr:col>3</xdr:col>
      <xdr:colOff>741680</xdr:colOff>
      <xdr:row>72</xdr:row>
      <xdr:rowOff>69850</xdr:rowOff>
    </xdr:from>
    <xdr:to>
      <xdr:col>11</xdr:col>
      <xdr:colOff>60960</xdr:colOff>
      <xdr:row>72</xdr:row>
      <xdr:rowOff>69850</xdr:rowOff>
    </xdr:to>
    <xdr:cxnSp macro="">
      <xdr:nvCxnSpPr>
        <xdr:cNvPr id="171" name="Raven povezovalnik 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CxnSpPr/>
      </xdr:nvCxnSpPr>
      <xdr:spPr>
        <a:xfrm>
          <a:off x="2889135" y="13259377"/>
          <a:ext cx="6059516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756920</xdr:colOff>
      <xdr:row>72</xdr:row>
      <xdr:rowOff>60960</xdr:rowOff>
    </xdr:from>
    <xdr:to>
      <xdr:col>3</xdr:col>
      <xdr:colOff>756920</xdr:colOff>
      <xdr:row>73</xdr:row>
      <xdr:rowOff>48260</xdr:rowOff>
    </xdr:to>
    <xdr:cxnSp macro="">
      <xdr:nvCxnSpPr>
        <xdr:cNvPr id="172" name="Raven puščični povezovalnik 171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CxnSpPr/>
      </xdr:nvCxnSpPr>
      <xdr:spPr>
        <a:xfrm>
          <a:off x="2910840" y="13390880"/>
          <a:ext cx="0" cy="170180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55880</xdr:colOff>
      <xdr:row>72</xdr:row>
      <xdr:rowOff>66040</xdr:rowOff>
    </xdr:from>
    <xdr:to>
      <xdr:col>11</xdr:col>
      <xdr:colOff>55880</xdr:colOff>
      <xdr:row>73</xdr:row>
      <xdr:rowOff>24976</xdr:rowOff>
    </xdr:to>
    <xdr:cxnSp macro="">
      <xdr:nvCxnSpPr>
        <xdr:cNvPr id="179" name="Raven povezovalnik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CxnSpPr/>
      </xdr:nvCxnSpPr>
      <xdr:spPr>
        <a:xfrm>
          <a:off x="8956040" y="13395960"/>
          <a:ext cx="0" cy="141816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665018</xdr:colOff>
      <xdr:row>72</xdr:row>
      <xdr:rowOff>127000</xdr:rowOff>
    </xdr:from>
    <xdr:to>
      <xdr:col>8</xdr:col>
      <xdr:colOff>775970</xdr:colOff>
      <xdr:row>72</xdr:row>
      <xdr:rowOff>127000</xdr:rowOff>
    </xdr:to>
    <xdr:cxnSp macro="">
      <xdr:nvCxnSpPr>
        <xdr:cNvPr id="188" name="Raven povezovalnik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CxnSpPr/>
      </xdr:nvCxnSpPr>
      <xdr:spPr>
        <a:xfrm>
          <a:off x="2812473" y="13316527"/>
          <a:ext cx="4329661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762000</xdr:colOff>
      <xdr:row>72</xdr:row>
      <xdr:rowOff>124691</xdr:rowOff>
    </xdr:from>
    <xdr:to>
      <xdr:col>8</xdr:col>
      <xdr:colOff>762000</xdr:colOff>
      <xdr:row>73</xdr:row>
      <xdr:rowOff>61191</xdr:rowOff>
    </xdr:to>
    <xdr:cxnSp macro="">
      <xdr:nvCxnSpPr>
        <xdr:cNvPr id="189" name="Raven povezovalnik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CxnSpPr/>
      </xdr:nvCxnSpPr>
      <xdr:spPr>
        <a:xfrm>
          <a:off x="7128164" y="13314218"/>
          <a:ext cx="0" cy="116609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678873</xdr:colOff>
      <xdr:row>72</xdr:row>
      <xdr:rowOff>124691</xdr:rowOff>
    </xdr:from>
    <xdr:to>
      <xdr:col>3</xdr:col>
      <xdr:colOff>678873</xdr:colOff>
      <xdr:row>73</xdr:row>
      <xdr:rowOff>64658</xdr:rowOff>
    </xdr:to>
    <xdr:cxnSp macro="">
      <xdr:nvCxnSpPr>
        <xdr:cNvPr id="191" name="Raven puščični povezovalnik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CxnSpPr/>
      </xdr:nvCxnSpPr>
      <xdr:spPr>
        <a:xfrm>
          <a:off x="2826328" y="13314218"/>
          <a:ext cx="0" cy="120076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1219201</xdr:colOff>
      <xdr:row>90</xdr:row>
      <xdr:rowOff>41563</xdr:rowOff>
    </xdr:from>
    <xdr:to>
      <xdr:col>12</xdr:col>
      <xdr:colOff>1053523</xdr:colOff>
      <xdr:row>94</xdr:row>
      <xdr:rowOff>97558</xdr:rowOff>
    </xdr:to>
    <xdr:sp macro="" textlink="">
      <xdr:nvSpPr>
        <xdr:cNvPr id="192" name="PoljeZBesedilom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SpPr txBox="1"/>
      </xdr:nvSpPr>
      <xdr:spPr>
        <a:xfrm>
          <a:off x="4197928" y="16570036"/>
          <a:ext cx="6352886" cy="79028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večji</a:t>
          </a:r>
          <a:r>
            <a:rPr lang="sl-SI" sz="1100" baseline="0">
              <a:solidFill>
                <a:srgbClr val="C00000"/>
              </a:solidFill>
            </a:rPr>
            <a:t> zaslužek,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delavcev PREMO-sorazmerje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manj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dni traja delo,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delavcev OBRATNO-sorazmerje</a:t>
          </a:r>
        </a:p>
      </xdr:txBody>
    </xdr:sp>
    <xdr:clientData/>
  </xdr:twoCellAnchor>
  <xdr:twoCellAnchor>
    <xdr:from>
      <xdr:col>4</xdr:col>
      <xdr:colOff>1087582</xdr:colOff>
      <xdr:row>86</xdr:row>
      <xdr:rowOff>69272</xdr:rowOff>
    </xdr:from>
    <xdr:to>
      <xdr:col>11</xdr:col>
      <xdr:colOff>173182</xdr:colOff>
      <xdr:row>86</xdr:row>
      <xdr:rowOff>69272</xdr:rowOff>
    </xdr:to>
    <xdr:cxnSp macro="">
      <xdr:nvCxnSpPr>
        <xdr:cNvPr id="193" name="Raven povezovalnik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CxnSpPr/>
      </xdr:nvCxnSpPr>
      <xdr:spPr>
        <a:xfrm>
          <a:off x="4066309" y="15835745"/>
          <a:ext cx="4994564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1108365</xdr:colOff>
      <xdr:row>86</xdr:row>
      <xdr:rowOff>69272</xdr:rowOff>
    </xdr:from>
    <xdr:to>
      <xdr:col>4</xdr:col>
      <xdr:colOff>1108365</xdr:colOff>
      <xdr:row>87</xdr:row>
      <xdr:rowOff>56572</xdr:rowOff>
    </xdr:to>
    <xdr:cxnSp macro="">
      <xdr:nvCxnSpPr>
        <xdr:cNvPr id="194" name="Raven puščični povezovalnik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CxnSpPr/>
      </xdr:nvCxnSpPr>
      <xdr:spPr>
        <a:xfrm>
          <a:off x="4087092" y="15835745"/>
          <a:ext cx="0" cy="167409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166256</xdr:colOff>
      <xdr:row>86</xdr:row>
      <xdr:rowOff>69272</xdr:rowOff>
    </xdr:from>
    <xdr:to>
      <xdr:col>11</xdr:col>
      <xdr:colOff>166256</xdr:colOff>
      <xdr:row>87</xdr:row>
      <xdr:rowOff>28208</xdr:rowOff>
    </xdr:to>
    <xdr:cxnSp macro="">
      <xdr:nvCxnSpPr>
        <xdr:cNvPr id="195" name="Raven povezovalnik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CxnSpPr/>
      </xdr:nvCxnSpPr>
      <xdr:spPr>
        <a:xfrm>
          <a:off x="9053947" y="15835745"/>
          <a:ext cx="0" cy="139045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955964</xdr:colOff>
      <xdr:row>86</xdr:row>
      <xdr:rowOff>117763</xdr:rowOff>
    </xdr:from>
    <xdr:to>
      <xdr:col>7</xdr:col>
      <xdr:colOff>443345</xdr:colOff>
      <xdr:row>86</xdr:row>
      <xdr:rowOff>117763</xdr:rowOff>
    </xdr:to>
    <xdr:cxnSp macro="">
      <xdr:nvCxnSpPr>
        <xdr:cNvPr id="196" name="Raven povezovalnik 19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CxnSpPr/>
      </xdr:nvCxnSpPr>
      <xdr:spPr>
        <a:xfrm>
          <a:off x="3934691" y="15884236"/>
          <a:ext cx="2292927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955963</xdr:colOff>
      <xdr:row>86</xdr:row>
      <xdr:rowOff>103909</xdr:rowOff>
    </xdr:from>
    <xdr:to>
      <xdr:col>4</xdr:col>
      <xdr:colOff>955963</xdr:colOff>
      <xdr:row>87</xdr:row>
      <xdr:rowOff>43876</xdr:rowOff>
    </xdr:to>
    <xdr:cxnSp macro="">
      <xdr:nvCxnSpPr>
        <xdr:cNvPr id="198" name="Raven puščični povezovalnik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CxnSpPr/>
      </xdr:nvCxnSpPr>
      <xdr:spPr>
        <a:xfrm>
          <a:off x="3934690" y="15870382"/>
          <a:ext cx="0" cy="120076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450270</xdr:colOff>
      <xdr:row>86</xdr:row>
      <xdr:rowOff>96981</xdr:rowOff>
    </xdr:from>
    <xdr:to>
      <xdr:col>7</xdr:col>
      <xdr:colOff>450270</xdr:colOff>
      <xdr:row>87</xdr:row>
      <xdr:rowOff>33481</xdr:rowOff>
    </xdr:to>
    <xdr:cxnSp macro="">
      <xdr:nvCxnSpPr>
        <xdr:cNvPr id="201" name="Raven povezovalnik 200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CxnSpPr/>
      </xdr:nvCxnSpPr>
      <xdr:spPr>
        <a:xfrm>
          <a:off x="6234543" y="15863454"/>
          <a:ext cx="0" cy="116609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1267691</xdr:colOff>
      <xdr:row>105</xdr:row>
      <xdr:rowOff>48491</xdr:rowOff>
    </xdr:from>
    <xdr:to>
      <xdr:col>13</xdr:col>
      <xdr:colOff>42140</xdr:colOff>
      <xdr:row>109</xdr:row>
      <xdr:rowOff>104486</xdr:rowOff>
    </xdr:to>
    <xdr:sp macro="" textlink="">
      <xdr:nvSpPr>
        <xdr:cNvPr id="203" name="PoljeZBesedilom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SpPr txBox="1"/>
      </xdr:nvSpPr>
      <xdr:spPr>
        <a:xfrm>
          <a:off x="4246418" y="19334018"/>
          <a:ext cx="6352886" cy="79028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znakov,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strani PREMO-sorazmerje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vrstic,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strani OBRATNO-sorazmerje</a:t>
          </a:r>
        </a:p>
      </xdr:txBody>
    </xdr:sp>
    <xdr:clientData/>
  </xdr:twoCellAnchor>
  <xdr:twoCellAnchor>
    <xdr:from>
      <xdr:col>4</xdr:col>
      <xdr:colOff>1101437</xdr:colOff>
      <xdr:row>101</xdr:row>
      <xdr:rowOff>48491</xdr:rowOff>
    </xdr:from>
    <xdr:to>
      <xdr:col>11</xdr:col>
      <xdr:colOff>187037</xdr:colOff>
      <xdr:row>101</xdr:row>
      <xdr:rowOff>48491</xdr:rowOff>
    </xdr:to>
    <xdr:cxnSp macro="">
      <xdr:nvCxnSpPr>
        <xdr:cNvPr id="204" name="Raven povezovalnik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CxnSpPr/>
      </xdr:nvCxnSpPr>
      <xdr:spPr>
        <a:xfrm>
          <a:off x="4080164" y="18572018"/>
          <a:ext cx="4994564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173182</xdr:colOff>
      <xdr:row>101</xdr:row>
      <xdr:rowOff>55419</xdr:rowOff>
    </xdr:from>
    <xdr:to>
      <xdr:col>11</xdr:col>
      <xdr:colOff>173182</xdr:colOff>
      <xdr:row>102</xdr:row>
      <xdr:rowOff>14355</xdr:rowOff>
    </xdr:to>
    <xdr:cxnSp macro="">
      <xdr:nvCxnSpPr>
        <xdr:cNvPr id="205" name="Raven povezovalnik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CxnSpPr/>
      </xdr:nvCxnSpPr>
      <xdr:spPr>
        <a:xfrm>
          <a:off x="9060873" y="18578946"/>
          <a:ext cx="0" cy="139045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1101969</xdr:colOff>
      <xdr:row>101</xdr:row>
      <xdr:rowOff>41031</xdr:rowOff>
    </xdr:from>
    <xdr:to>
      <xdr:col>4</xdr:col>
      <xdr:colOff>1101969</xdr:colOff>
      <xdr:row>102</xdr:row>
      <xdr:rowOff>28332</xdr:rowOff>
    </xdr:to>
    <xdr:cxnSp macro="">
      <xdr:nvCxnSpPr>
        <xdr:cNvPr id="206" name="Raven puščični povezovalnik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CxnSpPr/>
      </xdr:nvCxnSpPr>
      <xdr:spPr>
        <a:xfrm>
          <a:off x="4085492" y="18674862"/>
          <a:ext cx="0" cy="169008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1148862</xdr:colOff>
      <xdr:row>101</xdr:row>
      <xdr:rowOff>105507</xdr:rowOff>
    </xdr:from>
    <xdr:to>
      <xdr:col>7</xdr:col>
      <xdr:colOff>451338</xdr:colOff>
      <xdr:row>101</xdr:row>
      <xdr:rowOff>105507</xdr:rowOff>
    </xdr:to>
    <xdr:cxnSp macro="">
      <xdr:nvCxnSpPr>
        <xdr:cNvPr id="207" name="Raven povezovalnik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CxnSpPr/>
      </xdr:nvCxnSpPr>
      <xdr:spPr>
        <a:xfrm>
          <a:off x="4132385" y="18739338"/>
          <a:ext cx="2110153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433754</xdr:colOff>
      <xdr:row>101</xdr:row>
      <xdr:rowOff>93784</xdr:rowOff>
    </xdr:from>
    <xdr:to>
      <xdr:col>7</xdr:col>
      <xdr:colOff>433754</xdr:colOff>
      <xdr:row>102</xdr:row>
      <xdr:rowOff>30285</xdr:rowOff>
    </xdr:to>
    <xdr:cxnSp macro="">
      <xdr:nvCxnSpPr>
        <xdr:cNvPr id="208" name="Raven povezovalnik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CxnSpPr/>
      </xdr:nvCxnSpPr>
      <xdr:spPr>
        <a:xfrm>
          <a:off x="6224954" y="18727615"/>
          <a:ext cx="0" cy="118208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1166446</xdr:colOff>
      <xdr:row>101</xdr:row>
      <xdr:rowOff>87923</xdr:rowOff>
    </xdr:from>
    <xdr:to>
      <xdr:col>4</xdr:col>
      <xdr:colOff>1166446</xdr:colOff>
      <xdr:row>102</xdr:row>
      <xdr:rowOff>27891</xdr:rowOff>
    </xdr:to>
    <xdr:cxnSp macro="">
      <xdr:nvCxnSpPr>
        <xdr:cNvPr id="209" name="Raven puščični povezovalnik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CxnSpPr/>
      </xdr:nvCxnSpPr>
      <xdr:spPr>
        <a:xfrm>
          <a:off x="4149969" y="18721754"/>
          <a:ext cx="0" cy="12167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476251</xdr:colOff>
      <xdr:row>103</xdr:row>
      <xdr:rowOff>23812</xdr:rowOff>
    </xdr:from>
    <xdr:to>
      <xdr:col>5</xdr:col>
      <xdr:colOff>484187</xdr:colOff>
      <xdr:row>104</xdr:row>
      <xdr:rowOff>182563</xdr:rowOff>
    </xdr:to>
    <xdr:cxnSp macro="">
      <xdr:nvCxnSpPr>
        <xdr:cNvPr id="210" name="Raven puščični povezovalnik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CxnSpPr/>
      </xdr:nvCxnSpPr>
      <xdr:spPr>
        <a:xfrm>
          <a:off x="4627564" y="19843750"/>
          <a:ext cx="7936" cy="357188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1260231</xdr:colOff>
      <xdr:row>119</xdr:row>
      <xdr:rowOff>146538</xdr:rowOff>
    </xdr:from>
    <xdr:to>
      <xdr:col>13</xdr:col>
      <xdr:colOff>34680</xdr:colOff>
      <xdr:row>124</xdr:row>
      <xdr:rowOff>32549</xdr:rowOff>
    </xdr:to>
    <xdr:sp macro="" textlink="">
      <xdr:nvSpPr>
        <xdr:cNvPr id="211" name="PoljeZBesedilom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SpPr txBox="1"/>
      </xdr:nvSpPr>
      <xdr:spPr>
        <a:xfrm>
          <a:off x="4243754" y="22133169"/>
          <a:ext cx="6353418" cy="7945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manjša</a:t>
          </a:r>
          <a:r>
            <a:rPr lang="sl-SI" sz="1100" baseline="0">
              <a:solidFill>
                <a:srgbClr val="C00000"/>
              </a:solidFill>
            </a:rPr>
            <a:t> poraba goriva, </a:t>
          </a:r>
          <a:r>
            <a:rPr lang="sl-SI" sz="1100" b="1" u="sng" baseline="0">
              <a:solidFill>
                <a:srgbClr val="C00000"/>
              </a:solidFill>
            </a:rPr>
            <a:t>manj</a:t>
          </a:r>
          <a:r>
            <a:rPr lang="sl-SI" sz="1100" baseline="0">
              <a:solidFill>
                <a:srgbClr val="C00000"/>
              </a:solidFill>
            </a:rPr>
            <a:t> dni vožnje OBRATNO-sorazmerje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manj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avtobusov,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manj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dni vožnje OBRATNO-sorazmerje</a:t>
          </a:r>
        </a:p>
      </xdr:txBody>
    </xdr:sp>
    <xdr:clientData/>
  </xdr:twoCellAnchor>
  <xdr:twoCellAnchor>
    <xdr:from>
      <xdr:col>7</xdr:col>
      <xdr:colOff>486508</xdr:colOff>
      <xdr:row>115</xdr:row>
      <xdr:rowOff>70332</xdr:rowOff>
    </xdr:from>
    <xdr:to>
      <xdr:col>11</xdr:col>
      <xdr:colOff>293077</xdr:colOff>
      <xdr:row>115</xdr:row>
      <xdr:rowOff>70332</xdr:rowOff>
    </xdr:to>
    <xdr:cxnSp macro="">
      <xdr:nvCxnSpPr>
        <xdr:cNvPr id="212" name="Raven povezovalnik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CxnSpPr/>
      </xdr:nvCxnSpPr>
      <xdr:spPr>
        <a:xfrm>
          <a:off x="6277708" y="21294963"/>
          <a:ext cx="2907323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281354</xdr:colOff>
      <xdr:row>115</xdr:row>
      <xdr:rowOff>58615</xdr:rowOff>
    </xdr:from>
    <xdr:to>
      <xdr:col>11</xdr:col>
      <xdr:colOff>281354</xdr:colOff>
      <xdr:row>116</xdr:row>
      <xdr:rowOff>17551</xdr:rowOff>
    </xdr:to>
    <xdr:cxnSp macro="">
      <xdr:nvCxnSpPr>
        <xdr:cNvPr id="213" name="Raven povezovalnik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CxnSpPr/>
      </xdr:nvCxnSpPr>
      <xdr:spPr>
        <a:xfrm>
          <a:off x="9173308" y="21283246"/>
          <a:ext cx="0" cy="140643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504099</xdr:colOff>
      <xdr:row>115</xdr:row>
      <xdr:rowOff>82062</xdr:rowOff>
    </xdr:from>
    <xdr:to>
      <xdr:col>7</xdr:col>
      <xdr:colOff>504099</xdr:colOff>
      <xdr:row>116</xdr:row>
      <xdr:rowOff>69363</xdr:rowOff>
    </xdr:to>
    <xdr:cxnSp macro="">
      <xdr:nvCxnSpPr>
        <xdr:cNvPr id="214" name="Raven puščični povezovalnik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CxnSpPr/>
      </xdr:nvCxnSpPr>
      <xdr:spPr>
        <a:xfrm>
          <a:off x="6295299" y="21306693"/>
          <a:ext cx="0" cy="169008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1131277</xdr:colOff>
      <xdr:row>115</xdr:row>
      <xdr:rowOff>117230</xdr:rowOff>
    </xdr:from>
    <xdr:to>
      <xdr:col>7</xdr:col>
      <xdr:colOff>433753</xdr:colOff>
      <xdr:row>115</xdr:row>
      <xdr:rowOff>117230</xdr:rowOff>
    </xdr:to>
    <xdr:cxnSp macro="">
      <xdr:nvCxnSpPr>
        <xdr:cNvPr id="215" name="Raven povezovalnik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CxnSpPr/>
      </xdr:nvCxnSpPr>
      <xdr:spPr>
        <a:xfrm>
          <a:off x="4114800" y="21341861"/>
          <a:ext cx="2110153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1154722</xdr:colOff>
      <xdr:row>115</xdr:row>
      <xdr:rowOff>111373</xdr:rowOff>
    </xdr:from>
    <xdr:to>
      <xdr:col>4</xdr:col>
      <xdr:colOff>1154722</xdr:colOff>
      <xdr:row>116</xdr:row>
      <xdr:rowOff>47874</xdr:rowOff>
    </xdr:to>
    <xdr:cxnSp macro="">
      <xdr:nvCxnSpPr>
        <xdr:cNvPr id="216" name="Raven povezovalnik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CxnSpPr/>
      </xdr:nvCxnSpPr>
      <xdr:spPr>
        <a:xfrm>
          <a:off x="4138245" y="21336004"/>
          <a:ext cx="0" cy="118208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416163</xdr:colOff>
      <xdr:row>115</xdr:row>
      <xdr:rowOff>111369</xdr:rowOff>
    </xdr:from>
    <xdr:to>
      <xdr:col>7</xdr:col>
      <xdr:colOff>416163</xdr:colOff>
      <xdr:row>116</xdr:row>
      <xdr:rowOff>51337</xdr:rowOff>
    </xdr:to>
    <xdr:cxnSp macro="">
      <xdr:nvCxnSpPr>
        <xdr:cNvPr id="217" name="Raven puščični povezovalnik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CxnSpPr/>
      </xdr:nvCxnSpPr>
      <xdr:spPr>
        <a:xfrm>
          <a:off x="6207363" y="21336000"/>
          <a:ext cx="0" cy="12167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134</xdr:row>
      <xdr:rowOff>0</xdr:rowOff>
    </xdr:from>
    <xdr:to>
      <xdr:col>13</xdr:col>
      <xdr:colOff>63988</xdr:colOff>
      <xdr:row>138</xdr:row>
      <xdr:rowOff>67718</xdr:rowOff>
    </xdr:to>
    <xdr:sp macro="" textlink="">
      <xdr:nvSpPr>
        <xdr:cNvPr id="218" name="PoljeZBesedilom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SpPr txBox="1"/>
      </xdr:nvSpPr>
      <xdr:spPr>
        <a:xfrm>
          <a:off x="4273062" y="24747415"/>
          <a:ext cx="6353418" cy="7945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rgbClr val="C00000"/>
              </a:solidFill>
            </a:rPr>
            <a:t>več</a:t>
          </a:r>
          <a:r>
            <a:rPr lang="sl-SI" sz="1100" baseline="0">
              <a:solidFill>
                <a:srgbClr val="C00000"/>
              </a:solidFill>
            </a:rPr>
            <a:t> dni, </a:t>
          </a:r>
          <a:r>
            <a:rPr lang="sl-SI" sz="1100" b="1" u="sng" baseline="0">
              <a:solidFill>
                <a:srgbClr val="C00000"/>
              </a:solidFill>
            </a:rPr>
            <a:t>več </a:t>
          </a:r>
          <a:r>
            <a:rPr lang="sl-SI" sz="1100" b="0" u="none" baseline="0">
              <a:solidFill>
                <a:srgbClr val="C00000"/>
              </a:solidFill>
            </a:rPr>
            <a:t> </a:t>
          </a:r>
          <a:r>
            <a:rPr lang="sl-SI" sz="1100" baseline="0">
              <a:solidFill>
                <a:srgbClr val="C00000"/>
              </a:solidFill>
            </a:rPr>
            <a:t>prihodkov PREMO-sorazmerje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prodanega vina, </a:t>
          </a:r>
          <a:r>
            <a:rPr lang="sl-SI" sz="1100" u="sng" baseline="0">
              <a:solidFill>
                <a:schemeClr val="accent1">
                  <a:lumMod val="50000"/>
                </a:schemeClr>
              </a:solidFill>
            </a:rPr>
            <a:t>več</a:t>
          </a:r>
          <a:r>
            <a:rPr lang="sl-SI" sz="1100" baseline="0">
              <a:solidFill>
                <a:schemeClr val="accent1">
                  <a:lumMod val="50000"/>
                </a:schemeClr>
              </a:solidFill>
            </a:rPr>
            <a:t> prihodkov PREMO-sorazmerje</a:t>
          </a:r>
        </a:p>
      </xdr:txBody>
    </xdr:sp>
    <xdr:clientData/>
  </xdr:twoCellAnchor>
  <xdr:twoCellAnchor>
    <xdr:from>
      <xdr:col>3</xdr:col>
      <xdr:colOff>691661</xdr:colOff>
      <xdr:row>129</xdr:row>
      <xdr:rowOff>87923</xdr:rowOff>
    </xdr:from>
    <xdr:to>
      <xdr:col>11</xdr:col>
      <xdr:colOff>164123</xdr:colOff>
      <xdr:row>129</xdr:row>
      <xdr:rowOff>87923</xdr:rowOff>
    </xdr:to>
    <xdr:cxnSp macro="">
      <xdr:nvCxnSpPr>
        <xdr:cNvPr id="219" name="Raven povezovalnik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CxnSpPr/>
      </xdr:nvCxnSpPr>
      <xdr:spPr>
        <a:xfrm>
          <a:off x="2842846" y="23891631"/>
          <a:ext cx="6213231" cy="0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685800</xdr:colOff>
      <xdr:row>129</xdr:row>
      <xdr:rowOff>82062</xdr:rowOff>
    </xdr:from>
    <xdr:to>
      <xdr:col>3</xdr:col>
      <xdr:colOff>685800</xdr:colOff>
      <xdr:row>130</xdr:row>
      <xdr:rowOff>40998</xdr:rowOff>
    </xdr:to>
    <xdr:cxnSp macro="">
      <xdr:nvCxnSpPr>
        <xdr:cNvPr id="220" name="Raven povezovalnik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CxnSpPr/>
      </xdr:nvCxnSpPr>
      <xdr:spPr>
        <a:xfrm>
          <a:off x="2836985" y="23885770"/>
          <a:ext cx="0" cy="140643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152403</xdr:colOff>
      <xdr:row>129</xdr:row>
      <xdr:rowOff>82057</xdr:rowOff>
    </xdr:from>
    <xdr:to>
      <xdr:col>11</xdr:col>
      <xdr:colOff>152403</xdr:colOff>
      <xdr:row>130</xdr:row>
      <xdr:rowOff>69358</xdr:rowOff>
    </xdr:to>
    <xdr:cxnSp macro="">
      <xdr:nvCxnSpPr>
        <xdr:cNvPr id="221" name="Raven puščični povezovalnik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CxnSpPr/>
      </xdr:nvCxnSpPr>
      <xdr:spPr>
        <a:xfrm>
          <a:off x="9044357" y="23885765"/>
          <a:ext cx="0" cy="169008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539262</xdr:colOff>
      <xdr:row>129</xdr:row>
      <xdr:rowOff>5861</xdr:rowOff>
    </xdr:from>
    <xdr:to>
      <xdr:col>11</xdr:col>
      <xdr:colOff>275492</xdr:colOff>
      <xdr:row>129</xdr:row>
      <xdr:rowOff>5861</xdr:rowOff>
    </xdr:to>
    <xdr:cxnSp macro="">
      <xdr:nvCxnSpPr>
        <xdr:cNvPr id="222" name="Raven povezovalnik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CxnSpPr/>
      </xdr:nvCxnSpPr>
      <xdr:spPr>
        <a:xfrm>
          <a:off x="6330462" y="23809569"/>
          <a:ext cx="2836984" cy="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550984</xdr:colOff>
      <xdr:row>128</xdr:row>
      <xdr:rowOff>164125</xdr:rowOff>
    </xdr:from>
    <xdr:to>
      <xdr:col>7</xdr:col>
      <xdr:colOff>550984</xdr:colOff>
      <xdr:row>129</xdr:row>
      <xdr:rowOff>100625</xdr:rowOff>
    </xdr:to>
    <xdr:cxnSp macro="">
      <xdr:nvCxnSpPr>
        <xdr:cNvPr id="224" name="Raven povezovalnik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CxnSpPr/>
      </xdr:nvCxnSpPr>
      <xdr:spPr>
        <a:xfrm>
          <a:off x="6342184" y="23786125"/>
          <a:ext cx="0" cy="118208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222738</xdr:colOff>
      <xdr:row>129</xdr:row>
      <xdr:rowOff>0</xdr:rowOff>
    </xdr:from>
    <xdr:to>
      <xdr:col>11</xdr:col>
      <xdr:colOff>222738</xdr:colOff>
      <xdr:row>130</xdr:row>
      <xdr:rowOff>52754</xdr:rowOff>
    </xdr:to>
    <xdr:cxnSp macro="">
      <xdr:nvCxnSpPr>
        <xdr:cNvPr id="225" name="Raven puščični povezovalnik 224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CxnSpPr/>
      </xdr:nvCxnSpPr>
      <xdr:spPr>
        <a:xfrm>
          <a:off x="9114692" y="23803708"/>
          <a:ext cx="0" cy="234461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344367</xdr:colOff>
      <xdr:row>22</xdr:row>
      <xdr:rowOff>14655</xdr:rowOff>
    </xdr:from>
    <xdr:to>
      <xdr:col>9</xdr:col>
      <xdr:colOff>344368</xdr:colOff>
      <xdr:row>23</xdr:row>
      <xdr:rowOff>175849</xdr:rowOff>
    </xdr:to>
    <xdr:cxnSp macro="">
      <xdr:nvCxnSpPr>
        <xdr:cNvPr id="143" name="Raven puščični povezovalnik 142">
          <a:extLst>
            <a:ext uri="{FF2B5EF4-FFF2-40B4-BE49-F238E27FC236}">
              <a16:creationId xmlns:a16="http://schemas.microsoft.com/office/drawing/2014/main" id="{97492CF5-1628-46FB-B0A6-143F08E9786E}"/>
            </a:ext>
          </a:extLst>
        </xdr:cNvPr>
        <xdr:cNvCxnSpPr/>
      </xdr:nvCxnSpPr>
      <xdr:spPr>
        <a:xfrm flipH="1" flipV="1">
          <a:off x="7539405" y="4242290"/>
          <a:ext cx="1" cy="359021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349778</xdr:colOff>
      <xdr:row>27</xdr:row>
      <xdr:rowOff>90488</xdr:rowOff>
    </xdr:from>
    <xdr:to>
      <xdr:col>18</xdr:col>
      <xdr:colOff>648229</xdr:colOff>
      <xdr:row>49</xdr:row>
      <xdr:rowOff>128148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05F66CDC-D76C-4F3C-8A04-356D56CA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27528" y="5233988"/>
          <a:ext cx="1536701" cy="4228660"/>
        </a:xfrm>
        <a:prstGeom prst="rect">
          <a:avLst/>
        </a:prstGeom>
      </xdr:spPr>
    </xdr:pic>
    <xdr:clientData/>
  </xdr:twoCellAnchor>
  <xdr:twoCellAnchor>
    <xdr:from>
      <xdr:col>13</xdr:col>
      <xdr:colOff>123825</xdr:colOff>
      <xdr:row>38</xdr:row>
      <xdr:rowOff>133350</xdr:rowOff>
    </xdr:from>
    <xdr:to>
      <xdr:col>14</xdr:col>
      <xdr:colOff>28575</xdr:colOff>
      <xdr:row>38</xdr:row>
      <xdr:rowOff>133350</xdr:rowOff>
    </xdr:to>
    <xdr:cxnSp macro="">
      <xdr:nvCxnSpPr>
        <xdr:cNvPr id="9" name="Raven puščični povezovalnik 8">
          <a:extLst>
            <a:ext uri="{FF2B5EF4-FFF2-40B4-BE49-F238E27FC236}">
              <a16:creationId xmlns:a16="http://schemas.microsoft.com/office/drawing/2014/main" id="{FEB6EE76-B2F0-4C2E-A6A4-18DB0284D97A}"/>
            </a:ext>
          </a:extLst>
        </xdr:cNvPr>
        <xdr:cNvCxnSpPr/>
      </xdr:nvCxnSpPr>
      <xdr:spPr>
        <a:xfrm>
          <a:off x="10401300" y="7448550"/>
          <a:ext cx="5905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238130</xdr:colOff>
      <xdr:row>38</xdr:row>
      <xdr:rowOff>169334</xdr:rowOff>
    </xdr:from>
    <xdr:to>
      <xdr:col>16</xdr:col>
      <xdr:colOff>74089</xdr:colOff>
      <xdr:row>38</xdr:row>
      <xdr:rowOff>169334</xdr:rowOff>
    </xdr:to>
    <xdr:cxnSp macro="">
      <xdr:nvCxnSpPr>
        <xdr:cNvPr id="135" name="Raven puščični povezovalnik 134">
          <a:extLst>
            <a:ext uri="{FF2B5EF4-FFF2-40B4-BE49-F238E27FC236}">
              <a16:creationId xmlns:a16="http://schemas.microsoft.com/office/drawing/2014/main" id="{C2D22FDC-0667-45D6-97F6-1A7F92825863}"/>
            </a:ext>
          </a:extLst>
        </xdr:cNvPr>
        <xdr:cNvCxnSpPr/>
      </xdr:nvCxnSpPr>
      <xdr:spPr>
        <a:xfrm>
          <a:off x="11953880" y="7408334"/>
          <a:ext cx="59795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238124</xdr:colOff>
      <xdr:row>25</xdr:row>
      <xdr:rowOff>0</xdr:rowOff>
    </xdr:from>
    <xdr:to>
      <xdr:col>15</xdr:col>
      <xdr:colOff>80889</xdr:colOff>
      <xdr:row>52</xdr:row>
      <xdr:rowOff>170786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DB282144-AE35-4CB9-B4DB-4D24EC08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15687" y="4762500"/>
          <a:ext cx="580952" cy="5314286"/>
        </a:xfrm>
        <a:prstGeom prst="rect">
          <a:avLst/>
        </a:prstGeom>
      </xdr:spPr>
    </xdr:pic>
    <xdr:clientData/>
  </xdr:twoCellAnchor>
  <xdr:twoCellAnchor>
    <xdr:from>
      <xdr:col>20</xdr:col>
      <xdr:colOff>264583</xdr:colOff>
      <xdr:row>14</xdr:row>
      <xdr:rowOff>158750</xdr:rowOff>
    </xdr:from>
    <xdr:to>
      <xdr:col>24</xdr:col>
      <xdr:colOff>270478</xdr:colOff>
      <xdr:row>34</xdr:row>
      <xdr:rowOff>137583</xdr:rowOff>
    </xdr:to>
    <xdr:grpSp>
      <xdr:nvGrpSpPr>
        <xdr:cNvPr id="27" name="Skupina 26">
          <a:extLst>
            <a:ext uri="{FF2B5EF4-FFF2-40B4-BE49-F238E27FC236}">
              <a16:creationId xmlns:a16="http://schemas.microsoft.com/office/drawing/2014/main" id="{8A426FDD-D9EE-4D74-BBF3-B73C9E643694}"/>
            </a:ext>
          </a:extLst>
        </xdr:cNvPr>
        <xdr:cNvGrpSpPr/>
      </xdr:nvGrpSpPr>
      <xdr:grpSpPr>
        <a:xfrm>
          <a:off x="15282333" y="2868083"/>
          <a:ext cx="2461228" cy="3810000"/>
          <a:chOff x="15589250" y="645583"/>
          <a:chExt cx="2461228" cy="3810000"/>
        </a:xfrm>
      </xdr:grpSpPr>
      <xdr:pic>
        <xdr:nvPicPr>
          <xdr:cNvPr id="26" name="Slika 25">
            <a:extLst>
              <a:ext uri="{FF2B5EF4-FFF2-40B4-BE49-F238E27FC236}">
                <a16:creationId xmlns:a16="http://schemas.microsoft.com/office/drawing/2014/main" id="{C4908DE6-D120-44AC-BC4F-18C085182C8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663683" y="2698750"/>
            <a:ext cx="583745" cy="751417"/>
          </a:xfrm>
          <a:prstGeom prst="rect">
            <a:avLst/>
          </a:prstGeom>
        </xdr:spPr>
      </xdr:pic>
      <xdr:pic>
        <xdr:nvPicPr>
          <xdr:cNvPr id="139" name="Slika 138">
            <a:extLst>
              <a:ext uri="{FF2B5EF4-FFF2-40B4-BE49-F238E27FC236}">
                <a16:creationId xmlns:a16="http://schemas.microsoft.com/office/drawing/2014/main" id="{02CB0E66-5858-4517-BEF7-99FE9DB546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92333" y="2660651"/>
            <a:ext cx="583745" cy="751417"/>
          </a:xfrm>
          <a:prstGeom prst="rect">
            <a:avLst/>
          </a:prstGeom>
        </xdr:spPr>
      </xdr:pic>
      <xdr:pic>
        <xdr:nvPicPr>
          <xdr:cNvPr id="145" name="Slika 144">
            <a:extLst>
              <a:ext uri="{FF2B5EF4-FFF2-40B4-BE49-F238E27FC236}">
                <a16:creationId xmlns:a16="http://schemas.microsoft.com/office/drawing/2014/main" id="{4D387A80-B8C7-4337-B393-DFAFA636BB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838083" y="2652182"/>
            <a:ext cx="583745" cy="751417"/>
          </a:xfrm>
          <a:prstGeom prst="rect">
            <a:avLst/>
          </a:prstGeom>
        </xdr:spPr>
      </xdr:pic>
      <xdr:pic>
        <xdr:nvPicPr>
          <xdr:cNvPr id="146" name="Slika 145">
            <a:extLst>
              <a:ext uri="{FF2B5EF4-FFF2-40B4-BE49-F238E27FC236}">
                <a16:creationId xmlns:a16="http://schemas.microsoft.com/office/drawing/2014/main" id="{8CDB8AA1-2053-4E45-A828-2651DA4567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466733" y="2614083"/>
            <a:ext cx="583745" cy="751417"/>
          </a:xfrm>
          <a:prstGeom prst="rect">
            <a:avLst/>
          </a:prstGeom>
        </xdr:spPr>
      </xdr:pic>
      <xdr:pic>
        <xdr:nvPicPr>
          <xdr:cNvPr id="147" name="Slika 146">
            <a:extLst>
              <a:ext uri="{FF2B5EF4-FFF2-40B4-BE49-F238E27FC236}">
                <a16:creationId xmlns:a16="http://schemas.microsoft.com/office/drawing/2014/main" id="{D8FCDCBA-BE70-49F8-B37A-D965BA0E9A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610416" y="1714500"/>
            <a:ext cx="583745" cy="751417"/>
          </a:xfrm>
          <a:prstGeom prst="rect">
            <a:avLst/>
          </a:prstGeom>
        </xdr:spPr>
      </xdr:pic>
      <xdr:pic>
        <xdr:nvPicPr>
          <xdr:cNvPr id="157" name="Slika 156">
            <a:extLst>
              <a:ext uri="{FF2B5EF4-FFF2-40B4-BE49-F238E27FC236}">
                <a16:creationId xmlns:a16="http://schemas.microsoft.com/office/drawing/2014/main" id="{992F9594-905A-4DE8-B8D8-800CC6B16E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39066" y="1676401"/>
            <a:ext cx="583745" cy="751417"/>
          </a:xfrm>
          <a:prstGeom prst="rect">
            <a:avLst/>
          </a:prstGeom>
        </xdr:spPr>
      </xdr:pic>
      <xdr:pic>
        <xdr:nvPicPr>
          <xdr:cNvPr id="162" name="Slika 161">
            <a:extLst>
              <a:ext uri="{FF2B5EF4-FFF2-40B4-BE49-F238E27FC236}">
                <a16:creationId xmlns:a16="http://schemas.microsoft.com/office/drawing/2014/main" id="{575C7BA0-1D6E-40D7-8BC2-BBA4C6002EB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784816" y="1667932"/>
            <a:ext cx="583745" cy="751417"/>
          </a:xfrm>
          <a:prstGeom prst="rect">
            <a:avLst/>
          </a:prstGeom>
        </xdr:spPr>
      </xdr:pic>
      <xdr:pic>
        <xdr:nvPicPr>
          <xdr:cNvPr id="163" name="Slika 162">
            <a:extLst>
              <a:ext uri="{FF2B5EF4-FFF2-40B4-BE49-F238E27FC236}">
                <a16:creationId xmlns:a16="http://schemas.microsoft.com/office/drawing/2014/main" id="{5E6A1F90-9BE0-4940-BBA9-36F6F2A425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413466" y="1629833"/>
            <a:ext cx="583745" cy="751417"/>
          </a:xfrm>
          <a:prstGeom prst="rect">
            <a:avLst/>
          </a:prstGeom>
        </xdr:spPr>
      </xdr:pic>
      <xdr:pic>
        <xdr:nvPicPr>
          <xdr:cNvPr id="173" name="Slika 172">
            <a:extLst>
              <a:ext uri="{FF2B5EF4-FFF2-40B4-BE49-F238E27FC236}">
                <a16:creationId xmlns:a16="http://schemas.microsoft.com/office/drawing/2014/main" id="{04D6BA39-20DD-40E3-A409-2148EC99B9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589250" y="730250"/>
            <a:ext cx="583745" cy="751417"/>
          </a:xfrm>
          <a:prstGeom prst="rect">
            <a:avLst/>
          </a:prstGeom>
        </xdr:spPr>
      </xdr:pic>
      <xdr:pic>
        <xdr:nvPicPr>
          <xdr:cNvPr id="190" name="Slika 189">
            <a:extLst>
              <a:ext uri="{FF2B5EF4-FFF2-40B4-BE49-F238E27FC236}">
                <a16:creationId xmlns:a16="http://schemas.microsoft.com/office/drawing/2014/main" id="{E7D128A9-7BA6-4BE4-ACA4-D480E475AD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17900" y="692151"/>
            <a:ext cx="583745" cy="751417"/>
          </a:xfrm>
          <a:prstGeom prst="rect">
            <a:avLst/>
          </a:prstGeom>
        </xdr:spPr>
      </xdr:pic>
      <xdr:pic>
        <xdr:nvPicPr>
          <xdr:cNvPr id="197" name="Slika 196">
            <a:extLst>
              <a:ext uri="{FF2B5EF4-FFF2-40B4-BE49-F238E27FC236}">
                <a16:creationId xmlns:a16="http://schemas.microsoft.com/office/drawing/2014/main" id="{EC986983-8AEA-4548-8802-DAE613F523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763650" y="683682"/>
            <a:ext cx="583745" cy="751417"/>
          </a:xfrm>
          <a:prstGeom prst="rect">
            <a:avLst/>
          </a:prstGeom>
        </xdr:spPr>
      </xdr:pic>
      <xdr:pic>
        <xdr:nvPicPr>
          <xdr:cNvPr id="199" name="Slika 198">
            <a:extLst>
              <a:ext uri="{FF2B5EF4-FFF2-40B4-BE49-F238E27FC236}">
                <a16:creationId xmlns:a16="http://schemas.microsoft.com/office/drawing/2014/main" id="{99BC9641-3A7A-48C5-AEF3-44975FE119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392300" y="645583"/>
            <a:ext cx="583745" cy="751417"/>
          </a:xfrm>
          <a:prstGeom prst="rect">
            <a:avLst/>
          </a:prstGeom>
        </xdr:spPr>
      </xdr:pic>
      <xdr:pic>
        <xdr:nvPicPr>
          <xdr:cNvPr id="200" name="Slika 199">
            <a:extLst>
              <a:ext uri="{FF2B5EF4-FFF2-40B4-BE49-F238E27FC236}">
                <a16:creationId xmlns:a16="http://schemas.microsoft.com/office/drawing/2014/main" id="{6307F31F-FBB4-4D75-A13B-B2230E39D6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663333" y="3704166"/>
            <a:ext cx="583745" cy="751417"/>
          </a:xfrm>
          <a:prstGeom prst="rect">
            <a:avLst/>
          </a:prstGeom>
        </xdr:spPr>
      </xdr:pic>
      <xdr:pic>
        <xdr:nvPicPr>
          <xdr:cNvPr id="202" name="Slika 201">
            <a:extLst>
              <a:ext uri="{FF2B5EF4-FFF2-40B4-BE49-F238E27FC236}">
                <a16:creationId xmlns:a16="http://schemas.microsoft.com/office/drawing/2014/main" id="{83D210A0-5989-46F7-AAEA-371E4B0B56F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91983" y="3666067"/>
            <a:ext cx="583745" cy="751417"/>
          </a:xfrm>
          <a:prstGeom prst="rect">
            <a:avLst/>
          </a:prstGeom>
        </xdr:spPr>
      </xdr:pic>
      <xdr:pic>
        <xdr:nvPicPr>
          <xdr:cNvPr id="223" name="Slika 222">
            <a:extLst>
              <a:ext uri="{FF2B5EF4-FFF2-40B4-BE49-F238E27FC236}">
                <a16:creationId xmlns:a16="http://schemas.microsoft.com/office/drawing/2014/main" id="{7897A1FD-BEA3-4CDD-AF68-372930D058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837733" y="3657598"/>
            <a:ext cx="583745" cy="751417"/>
          </a:xfrm>
          <a:prstGeom prst="rect">
            <a:avLst/>
          </a:prstGeom>
        </xdr:spPr>
      </xdr:pic>
      <xdr:pic>
        <xdr:nvPicPr>
          <xdr:cNvPr id="226" name="Slika 225">
            <a:extLst>
              <a:ext uri="{FF2B5EF4-FFF2-40B4-BE49-F238E27FC236}">
                <a16:creationId xmlns:a16="http://schemas.microsoft.com/office/drawing/2014/main" id="{C640F6A1-7BEB-4F96-82DA-98454D28F1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466383" y="3619499"/>
            <a:ext cx="583745" cy="751417"/>
          </a:xfrm>
          <a:prstGeom prst="rect">
            <a:avLst/>
          </a:prstGeom>
        </xdr:spPr>
      </xdr:pic>
    </xdr:grpSp>
    <xdr:clientData/>
  </xdr:twoCellAnchor>
  <xdr:twoCellAnchor editAs="oneCell">
    <xdr:from>
      <xdr:col>24</xdr:col>
      <xdr:colOff>603250</xdr:colOff>
      <xdr:row>21</xdr:row>
      <xdr:rowOff>95251</xdr:rowOff>
    </xdr:from>
    <xdr:to>
      <xdr:col>28</xdr:col>
      <xdr:colOff>43154</xdr:colOff>
      <xdr:row>25</xdr:row>
      <xdr:rowOff>73989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D911AE4D-AE80-47C9-A70D-0601065F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76333" y="4138084"/>
          <a:ext cx="1895238" cy="761905"/>
        </a:xfrm>
        <a:prstGeom prst="rect">
          <a:avLst/>
        </a:prstGeom>
      </xdr:spPr>
    </xdr:pic>
    <xdr:clientData/>
  </xdr:twoCellAnchor>
  <xdr:twoCellAnchor editAs="oneCell">
    <xdr:from>
      <xdr:col>25</xdr:col>
      <xdr:colOff>497417</xdr:colOff>
      <xdr:row>26</xdr:row>
      <xdr:rowOff>42334</xdr:rowOff>
    </xdr:from>
    <xdr:to>
      <xdr:col>27</xdr:col>
      <xdr:colOff>79275</xdr:colOff>
      <xdr:row>27</xdr:row>
      <xdr:rowOff>147072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A8DF362F-3F0C-4084-983F-DDB59FBD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584334" y="5058834"/>
          <a:ext cx="809524" cy="295238"/>
        </a:xfrm>
        <a:prstGeom prst="rect">
          <a:avLst/>
        </a:prstGeom>
      </xdr:spPr>
    </xdr:pic>
    <xdr:clientData/>
  </xdr:twoCellAnchor>
  <xdr:twoCellAnchor editAs="oneCell">
    <xdr:from>
      <xdr:col>29</xdr:col>
      <xdr:colOff>137583</xdr:colOff>
      <xdr:row>42</xdr:row>
      <xdr:rowOff>169333</xdr:rowOff>
    </xdr:from>
    <xdr:to>
      <xdr:col>30</xdr:col>
      <xdr:colOff>371369</xdr:colOff>
      <xdr:row>45</xdr:row>
      <xdr:rowOff>178785</xdr:rowOff>
    </xdr:to>
    <xdr:pic>
      <xdr:nvPicPr>
        <xdr:cNvPr id="47" name="Slika 46">
          <a:extLst>
            <a:ext uri="{FF2B5EF4-FFF2-40B4-BE49-F238E27FC236}">
              <a16:creationId xmlns:a16="http://schemas.microsoft.com/office/drawing/2014/main" id="{4C5BCB2C-A04E-470D-B74C-44A7259A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679833" y="8255000"/>
          <a:ext cx="847619" cy="580952"/>
        </a:xfrm>
        <a:prstGeom prst="rect">
          <a:avLst/>
        </a:prstGeom>
      </xdr:spPr>
    </xdr:pic>
    <xdr:clientData/>
  </xdr:twoCellAnchor>
  <xdr:twoCellAnchor editAs="oneCell">
    <xdr:from>
      <xdr:col>29</xdr:col>
      <xdr:colOff>412749</xdr:colOff>
      <xdr:row>46</xdr:row>
      <xdr:rowOff>21166</xdr:rowOff>
    </xdr:from>
    <xdr:to>
      <xdr:col>30</xdr:col>
      <xdr:colOff>113202</xdr:colOff>
      <xdr:row>47</xdr:row>
      <xdr:rowOff>2095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ECAEFB6B-D0D2-4D52-AC5D-F452062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4999" y="8868833"/>
          <a:ext cx="314286" cy="171429"/>
        </a:xfrm>
        <a:prstGeom prst="rect">
          <a:avLst/>
        </a:prstGeom>
      </xdr:spPr>
    </xdr:pic>
    <xdr:clientData/>
  </xdr:twoCellAnchor>
  <xdr:twoCellAnchor editAs="oneCell">
    <xdr:from>
      <xdr:col>29</xdr:col>
      <xdr:colOff>148167</xdr:colOff>
      <xdr:row>47</xdr:row>
      <xdr:rowOff>52917</xdr:rowOff>
    </xdr:from>
    <xdr:to>
      <xdr:col>30</xdr:col>
      <xdr:colOff>334334</xdr:colOff>
      <xdr:row>48</xdr:row>
      <xdr:rowOff>99453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9858EC95-8263-4E4B-A2B6-96437B2C5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90417" y="9091084"/>
          <a:ext cx="800000" cy="247619"/>
        </a:xfrm>
        <a:prstGeom prst="rect">
          <a:avLst/>
        </a:prstGeom>
      </xdr:spPr>
    </xdr:pic>
    <xdr:clientData/>
  </xdr:twoCellAnchor>
  <xdr:twoCellAnchor>
    <xdr:from>
      <xdr:col>20</xdr:col>
      <xdr:colOff>444501</xdr:colOff>
      <xdr:row>36</xdr:row>
      <xdr:rowOff>179917</xdr:rowOff>
    </xdr:from>
    <xdr:to>
      <xdr:col>24</xdr:col>
      <xdr:colOff>450396</xdr:colOff>
      <xdr:row>56</xdr:row>
      <xdr:rowOff>137584</xdr:rowOff>
    </xdr:to>
    <xdr:grpSp>
      <xdr:nvGrpSpPr>
        <xdr:cNvPr id="228" name="Skupina 227">
          <a:extLst>
            <a:ext uri="{FF2B5EF4-FFF2-40B4-BE49-F238E27FC236}">
              <a16:creationId xmlns:a16="http://schemas.microsoft.com/office/drawing/2014/main" id="{0C896352-1B65-4A39-AF3D-243654FF99D8}"/>
            </a:ext>
          </a:extLst>
        </xdr:cNvPr>
        <xdr:cNvGrpSpPr/>
      </xdr:nvGrpSpPr>
      <xdr:grpSpPr>
        <a:xfrm>
          <a:off x="15462251" y="7122584"/>
          <a:ext cx="2461228" cy="3810000"/>
          <a:chOff x="15589250" y="645583"/>
          <a:chExt cx="2461228" cy="3810000"/>
        </a:xfrm>
      </xdr:grpSpPr>
      <xdr:pic>
        <xdr:nvPicPr>
          <xdr:cNvPr id="229" name="Slika 228">
            <a:extLst>
              <a:ext uri="{FF2B5EF4-FFF2-40B4-BE49-F238E27FC236}">
                <a16:creationId xmlns:a16="http://schemas.microsoft.com/office/drawing/2014/main" id="{329DFA6C-C074-4E1D-9017-095FB26538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663683" y="2698750"/>
            <a:ext cx="583745" cy="751417"/>
          </a:xfrm>
          <a:prstGeom prst="rect">
            <a:avLst/>
          </a:prstGeom>
        </xdr:spPr>
      </xdr:pic>
      <xdr:pic>
        <xdr:nvPicPr>
          <xdr:cNvPr id="230" name="Slika 229">
            <a:extLst>
              <a:ext uri="{FF2B5EF4-FFF2-40B4-BE49-F238E27FC236}">
                <a16:creationId xmlns:a16="http://schemas.microsoft.com/office/drawing/2014/main" id="{B431DE59-9035-4242-8FEC-B980B15B991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92333" y="2660651"/>
            <a:ext cx="583745" cy="751417"/>
          </a:xfrm>
          <a:prstGeom prst="rect">
            <a:avLst/>
          </a:prstGeom>
        </xdr:spPr>
      </xdr:pic>
      <xdr:pic>
        <xdr:nvPicPr>
          <xdr:cNvPr id="231" name="Slika 230">
            <a:extLst>
              <a:ext uri="{FF2B5EF4-FFF2-40B4-BE49-F238E27FC236}">
                <a16:creationId xmlns:a16="http://schemas.microsoft.com/office/drawing/2014/main" id="{62BD7851-5101-4FFB-B8AE-68BB75161A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838083" y="2652182"/>
            <a:ext cx="583745" cy="751417"/>
          </a:xfrm>
          <a:prstGeom prst="rect">
            <a:avLst/>
          </a:prstGeom>
        </xdr:spPr>
      </xdr:pic>
      <xdr:pic>
        <xdr:nvPicPr>
          <xdr:cNvPr id="232" name="Slika 231">
            <a:extLst>
              <a:ext uri="{FF2B5EF4-FFF2-40B4-BE49-F238E27FC236}">
                <a16:creationId xmlns:a16="http://schemas.microsoft.com/office/drawing/2014/main" id="{6AA803EC-BC4D-4A58-A0AD-C4B5F7B38F0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466733" y="2614083"/>
            <a:ext cx="583745" cy="751417"/>
          </a:xfrm>
          <a:prstGeom prst="rect">
            <a:avLst/>
          </a:prstGeom>
        </xdr:spPr>
      </xdr:pic>
      <xdr:pic>
        <xdr:nvPicPr>
          <xdr:cNvPr id="233" name="Slika 232">
            <a:extLst>
              <a:ext uri="{FF2B5EF4-FFF2-40B4-BE49-F238E27FC236}">
                <a16:creationId xmlns:a16="http://schemas.microsoft.com/office/drawing/2014/main" id="{E38504F1-6B34-43D0-92EF-31F7C7CB17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610416" y="1714500"/>
            <a:ext cx="583745" cy="751417"/>
          </a:xfrm>
          <a:prstGeom prst="rect">
            <a:avLst/>
          </a:prstGeom>
        </xdr:spPr>
      </xdr:pic>
      <xdr:pic>
        <xdr:nvPicPr>
          <xdr:cNvPr id="234" name="Slika 233">
            <a:extLst>
              <a:ext uri="{FF2B5EF4-FFF2-40B4-BE49-F238E27FC236}">
                <a16:creationId xmlns:a16="http://schemas.microsoft.com/office/drawing/2014/main" id="{A5BDF4DC-E2A6-4D7D-AE07-6C274BA83E2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39066" y="1676401"/>
            <a:ext cx="583745" cy="751417"/>
          </a:xfrm>
          <a:prstGeom prst="rect">
            <a:avLst/>
          </a:prstGeom>
        </xdr:spPr>
      </xdr:pic>
      <xdr:pic>
        <xdr:nvPicPr>
          <xdr:cNvPr id="235" name="Slika 234">
            <a:extLst>
              <a:ext uri="{FF2B5EF4-FFF2-40B4-BE49-F238E27FC236}">
                <a16:creationId xmlns:a16="http://schemas.microsoft.com/office/drawing/2014/main" id="{BAE805FA-424F-495B-A251-B6415FECDE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784816" y="1667932"/>
            <a:ext cx="583745" cy="751417"/>
          </a:xfrm>
          <a:prstGeom prst="rect">
            <a:avLst/>
          </a:prstGeom>
        </xdr:spPr>
      </xdr:pic>
      <xdr:pic>
        <xdr:nvPicPr>
          <xdr:cNvPr id="236" name="Slika 235">
            <a:extLst>
              <a:ext uri="{FF2B5EF4-FFF2-40B4-BE49-F238E27FC236}">
                <a16:creationId xmlns:a16="http://schemas.microsoft.com/office/drawing/2014/main" id="{09038B67-2972-407E-A970-E5DCBFBFD17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413466" y="1629833"/>
            <a:ext cx="583745" cy="751417"/>
          </a:xfrm>
          <a:prstGeom prst="rect">
            <a:avLst/>
          </a:prstGeom>
        </xdr:spPr>
      </xdr:pic>
      <xdr:pic>
        <xdr:nvPicPr>
          <xdr:cNvPr id="237" name="Slika 236">
            <a:extLst>
              <a:ext uri="{FF2B5EF4-FFF2-40B4-BE49-F238E27FC236}">
                <a16:creationId xmlns:a16="http://schemas.microsoft.com/office/drawing/2014/main" id="{C048B81B-96BF-4882-A8F6-66DAEF9BB11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589250" y="730250"/>
            <a:ext cx="583745" cy="751417"/>
          </a:xfrm>
          <a:prstGeom prst="rect">
            <a:avLst/>
          </a:prstGeom>
        </xdr:spPr>
      </xdr:pic>
      <xdr:pic>
        <xdr:nvPicPr>
          <xdr:cNvPr id="238" name="Slika 237">
            <a:extLst>
              <a:ext uri="{FF2B5EF4-FFF2-40B4-BE49-F238E27FC236}">
                <a16:creationId xmlns:a16="http://schemas.microsoft.com/office/drawing/2014/main" id="{09D4C29F-DE1F-49F7-BAAE-0115759007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17900" y="692151"/>
            <a:ext cx="583745" cy="751417"/>
          </a:xfrm>
          <a:prstGeom prst="rect">
            <a:avLst/>
          </a:prstGeom>
        </xdr:spPr>
      </xdr:pic>
      <xdr:pic>
        <xdr:nvPicPr>
          <xdr:cNvPr id="239" name="Slika 238">
            <a:extLst>
              <a:ext uri="{FF2B5EF4-FFF2-40B4-BE49-F238E27FC236}">
                <a16:creationId xmlns:a16="http://schemas.microsoft.com/office/drawing/2014/main" id="{582CC400-DD94-4491-AD97-E1736D43DB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763650" y="683682"/>
            <a:ext cx="583745" cy="751417"/>
          </a:xfrm>
          <a:prstGeom prst="rect">
            <a:avLst/>
          </a:prstGeom>
        </xdr:spPr>
      </xdr:pic>
      <xdr:pic>
        <xdr:nvPicPr>
          <xdr:cNvPr id="240" name="Slika 239">
            <a:extLst>
              <a:ext uri="{FF2B5EF4-FFF2-40B4-BE49-F238E27FC236}">
                <a16:creationId xmlns:a16="http://schemas.microsoft.com/office/drawing/2014/main" id="{E10541C4-42C0-4E6F-B7CD-D72D19B025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392300" y="645583"/>
            <a:ext cx="583745" cy="751417"/>
          </a:xfrm>
          <a:prstGeom prst="rect">
            <a:avLst/>
          </a:prstGeom>
        </xdr:spPr>
      </xdr:pic>
      <xdr:pic>
        <xdr:nvPicPr>
          <xdr:cNvPr id="241" name="Slika 240">
            <a:extLst>
              <a:ext uri="{FF2B5EF4-FFF2-40B4-BE49-F238E27FC236}">
                <a16:creationId xmlns:a16="http://schemas.microsoft.com/office/drawing/2014/main" id="{D827A7EA-0097-4F57-BFD8-F1A02A58F28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5663333" y="3704166"/>
            <a:ext cx="583745" cy="751417"/>
          </a:xfrm>
          <a:prstGeom prst="rect">
            <a:avLst/>
          </a:prstGeom>
        </xdr:spPr>
      </xdr:pic>
      <xdr:pic>
        <xdr:nvPicPr>
          <xdr:cNvPr id="242" name="Slika 241">
            <a:extLst>
              <a:ext uri="{FF2B5EF4-FFF2-40B4-BE49-F238E27FC236}">
                <a16:creationId xmlns:a16="http://schemas.microsoft.com/office/drawing/2014/main" id="{61698C00-2B07-464C-993D-8EE550ACB1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291983" y="3666067"/>
            <a:ext cx="583745" cy="751417"/>
          </a:xfrm>
          <a:prstGeom prst="rect">
            <a:avLst/>
          </a:prstGeom>
        </xdr:spPr>
      </xdr:pic>
      <xdr:pic>
        <xdr:nvPicPr>
          <xdr:cNvPr id="243" name="Slika 242">
            <a:extLst>
              <a:ext uri="{FF2B5EF4-FFF2-40B4-BE49-F238E27FC236}">
                <a16:creationId xmlns:a16="http://schemas.microsoft.com/office/drawing/2014/main" id="{A549AE94-A104-4F28-9265-A041D5F7A7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6837733" y="3657598"/>
            <a:ext cx="583745" cy="751417"/>
          </a:xfrm>
          <a:prstGeom prst="rect">
            <a:avLst/>
          </a:prstGeom>
        </xdr:spPr>
      </xdr:pic>
      <xdr:pic>
        <xdr:nvPicPr>
          <xdr:cNvPr id="244" name="Slika 243">
            <a:extLst>
              <a:ext uri="{FF2B5EF4-FFF2-40B4-BE49-F238E27FC236}">
                <a16:creationId xmlns:a16="http://schemas.microsoft.com/office/drawing/2014/main" id="{CFF4ED1C-5DB5-48A8-8ADF-324B0FA781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669" t="4154" r="3224" b="1598"/>
          <a:stretch/>
        </xdr:blipFill>
        <xdr:spPr>
          <a:xfrm>
            <a:off x="17466383" y="3619499"/>
            <a:ext cx="583745" cy="751417"/>
          </a:xfrm>
          <a:prstGeom prst="rect">
            <a:avLst/>
          </a:prstGeom>
        </xdr:spPr>
      </xdr:pic>
    </xdr:grpSp>
    <xdr:clientData/>
  </xdr:twoCellAnchor>
  <xdr:twoCellAnchor editAs="oneCell">
    <xdr:from>
      <xdr:col>24</xdr:col>
      <xdr:colOff>603251</xdr:colOff>
      <xdr:row>36</xdr:row>
      <xdr:rowOff>158750</xdr:rowOff>
    </xdr:from>
    <xdr:to>
      <xdr:col>28</xdr:col>
      <xdr:colOff>433631</xdr:colOff>
      <xdr:row>50</xdr:row>
      <xdr:rowOff>98095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B0897028-2DC1-4A85-AFFF-3EC08A9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076334" y="7101417"/>
          <a:ext cx="2285714" cy="26380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1</xdr:row>
      <xdr:rowOff>175260</xdr:rowOff>
    </xdr:from>
    <xdr:to>
      <xdr:col>9</xdr:col>
      <xdr:colOff>289560</xdr:colOff>
      <xdr:row>3</xdr:row>
      <xdr:rowOff>167640</xdr:rowOff>
    </xdr:to>
    <xdr:sp macro="" textlink="">
      <xdr:nvSpPr>
        <xdr:cNvPr id="2" name="PoljeZBesedilo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8BB782-D829-489A-82F9-DF8859456809}"/>
            </a:ext>
          </a:extLst>
        </xdr:cNvPr>
        <xdr:cNvSpPr txBox="1"/>
      </xdr:nvSpPr>
      <xdr:spPr>
        <a:xfrm>
          <a:off x="15240" y="746760"/>
          <a:ext cx="7456170" cy="37338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chemeClr val="bg1"/>
              </a:solidFill>
            </a:rPr>
            <a:t>KAKO REŠITI SPODNJO NALOGO, KLIKNITE TUKAJ!</a:t>
          </a:r>
        </a:p>
      </xdr:txBody>
    </xdr:sp>
    <xdr:clientData/>
  </xdr:twoCellAnchor>
  <xdr:twoCellAnchor>
    <xdr:from>
      <xdr:col>9</xdr:col>
      <xdr:colOff>307732</xdr:colOff>
      <xdr:row>6</xdr:row>
      <xdr:rowOff>0</xdr:rowOff>
    </xdr:from>
    <xdr:to>
      <xdr:col>9</xdr:col>
      <xdr:colOff>307732</xdr:colOff>
      <xdr:row>8</xdr:row>
      <xdr:rowOff>14655</xdr:rowOff>
    </xdr:to>
    <xdr:cxnSp macro="">
      <xdr:nvCxnSpPr>
        <xdr:cNvPr id="3" name="Raven puščični povezovalnik 2">
          <a:extLst>
            <a:ext uri="{FF2B5EF4-FFF2-40B4-BE49-F238E27FC236}">
              <a16:creationId xmlns:a16="http://schemas.microsoft.com/office/drawing/2014/main" id="{B0D52D80-6866-46C5-8D3E-36A55979765C}"/>
            </a:ext>
          </a:extLst>
        </xdr:cNvPr>
        <xdr:cNvCxnSpPr/>
      </xdr:nvCxnSpPr>
      <xdr:spPr>
        <a:xfrm flipV="1">
          <a:off x="7489582" y="1533525"/>
          <a:ext cx="0" cy="414705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16933</xdr:colOff>
      <xdr:row>8</xdr:row>
      <xdr:rowOff>33867</xdr:rowOff>
    </xdr:from>
    <xdr:to>
      <xdr:col>6</xdr:col>
      <xdr:colOff>2751</xdr:colOff>
      <xdr:row>13</xdr:row>
      <xdr:rowOff>162772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0682288-0FC6-4EDF-9F80-863786CE8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" y="1967442"/>
          <a:ext cx="4062518" cy="1081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432289</xdr:colOff>
      <xdr:row>6</xdr:row>
      <xdr:rowOff>36635</xdr:rowOff>
    </xdr:from>
    <xdr:to>
      <xdr:col>5</xdr:col>
      <xdr:colOff>432289</xdr:colOff>
      <xdr:row>8</xdr:row>
      <xdr:rowOff>14653</xdr:rowOff>
    </xdr:to>
    <xdr:cxnSp macro="">
      <xdr:nvCxnSpPr>
        <xdr:cNvPr id="5" name="Raven puščični povezovalnik 4">
          <a:extLst>
            <a:ext uri="{FF2B5EF4-FFF2-40B4-BE49-F238E27FC236}">
              <a16:creationId xmlns:a16="http://schemas.microsoft.com/office/drawing/2014/main" id="{8FA8006A-AF3A-447C-AEB3-6F9C0FDA56B2}"/>
            </a:ext>
          </a:extLst>
        </xdr:cNvPr>
        <xdr:cNvCxnSpPr/>
      </xdr:nvCxnSpPr>
      <xdr:spPr>
        <a:xfrm>
          <a:off x="4585189" y="1570160"/>
          <a:ext cx="0" cy="378068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373673</xdr:colOff>
      <xdr:row>6</xdr:row>
      <xdr:rowOff>0</xdr:rowOff>
    </xdr:from>
    <xdr:to>
      <xdr:col>1</xdr:col>
      <xdr:colOff>381000</xdr:colOff>
      <xdr:row>8</xdr:row>
      <xdr:rowOff>0</xdr:rowOff>
    </xdr:to>
    <xdr:cxnSp macro="">
      <xdr:nvCxnSpPr>
        <xdr:cNvPr id="6" name="Raven puščični povezovalnik 5">
          <a:extLst>
            <a:ext uri="{FF2B5EF4-FFF2-40B4-BE49-F238E27FC236}">
              <a16:creationId xmlns:a16="http://schemas.microsoft.com/office/drawing/2014/main" id="{C82A0175-74A9-41DA-8876-A8C8FF99E7B8}"/>
            </a:ext>
          </a:extLst>
        </xdr:cNvPr>
        <xdr:cNvCxnSpPr/>
      </xdr:nvCxnSpPr>
      <xdr:spPr>
        <a:xfrm flipH="1">
          <a:off x="1040423" y="1533525"/>
          <a:ext cx="7327" cy="40005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587326</xdr:colOff>
      <xdr:row>8</xdr:row>
      <xdr:rowOff>59055</xdr:rowOff>
    </xdr:from>
    <xdr:to>
      <xdr:col>14</xdr:col>
      <xdr:colOff>599448</xdr:colOff>
      <xdr:row>12</xdr:row>
      <xdr:rowOff>111582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9ABBC441-6007-4163-8B43-72B45BEAFC5E}"/>
            </a:ext>
          </a:extLst>
        </xdr:cNvPr>
        <xdr:cNvSpPr txBox="1"/>
      </xdr:nvSpPr>
      <xdr:spPr>
        <a:xfrm>
          <a:off x="4244926" y="1611630"/>
          <a:ext cx="4888922" cy="82405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SKLEP:</a:t>
          </a:r>
          <a:r>
            <a:rPr lang="sl-SI" sz="1100" baseline="0"/>
            <a:t> </a:t>
          </a:r>
          <a:r>
            <a:rPr lang="sl-SI" sz="1100" b="1" u="sng" baseline="0">
              <a:solidFill>
                <a:sysClr val="windowText" lastClr="000000"/>
              </a:solidFill>
            </a:rPr>
            <a:t>višja je brošura</a:t>
          </a:r>
          <a:r>
            <a:rPr lang="sl-SI" sz="1100" baseline="0">
              <a:solidFill>
                <a:sysClr val="windowText" lastClr="000000"/>
              </a:solidFill>
            </a:rPr>
            <a:t>, </a:t>
          </a:r>
          <a:r>
            <a:rPr lang="sl-SI" sz="1100" b="1" u="sng" baseline="0">
              <a:solidFill>
                <a:sysClr val="windowText" lastClr="000000"/>
              </a:solidFill>
            </a:rPr>
            <a:t>manjša je debelina brošure</a:t>
          </a:r>
          <a:r>
            <a:rPr lang="sl-SI" sz="1100" baseline="0">
              <a:solidFill>
                <a:sysClr val="windowText" lastClr="000000"/>
              </a:solidFill>
            </a:rPr>
            <a:t> OB-sorazmerje</a:t>
          </a:r>
        </a:p>
        <a:p>
          <a:r>
            <a:rPr lang="sl-SI" sz="1100" baseline="0">
              <a:solidFill>
                <a:srgbClr val="C00000"/>
              </a:solidFill>
            </a:rPr>
            <a:t>             </a:t>
          </a:r>
          <a:r>
            <a:rPr lang="sl-SI" sz="1100" b="1" u="sng" baseline="0">
              <a:solidFill>
                <a:schemeClr val="bg1">
                  <a:lumMod val="65000"/>
                </a:schemeClr>
              </a:solidFill>
            </a:rPr>
            <a:t>širša je brošura</a:t>
          </a:r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, </a:t>
          </a:r>
          <a:r>
            <a:rPr lang="sl-SI" sz="1100" b="1" baseline="0">
              <a:solidFill>
                <a:schemeClr val="bg1">
                  <a:lumMod val="65000"/>
                </a:schemeClr>
              </a:solidFill>
            </a:rPr>
            <a:t>manjša je debelina brošure</a:t>
          </a:r>
          <a:r>
            <a:rPr lang="sl-SI" sz="1100" baseline="0">
              <a:solidFill>
                <a:schemeClr val="bg1">
                  <a:lumMod val="65000"/>
                </a:schemeClr>
              </a:solidFill>
            </a:rPr>
            <a:t> OB-sorazmerje</a:t>
          </a:r>
        </a:p>
      </xdr:txBody>
    </xdr:sp>
    <xdr:clientData/>
  </xdr:twoCellAnchor>
  <xdr:twoCellAnchor>
    <xdr:from>
      <xdr:col>3</xdr:col>
      <xdr:colOff>762000</xdr:colOff>
      <xdr:row>4</xdr:row>
      <xdr:rowOff>76200</xdr:rowOff>
    </xdr:from>
    <xdr:to>
      <xdr:col>3</xdr:col>
      <xdr:colOff>762000</xdr:colOff>
      <xdr:row>5</xdr:row>
      <xdr:rowOff>33866</xdr:rowOff>
    </xdr:to>
    <xdr:cxnSp macro="">
      <xdr:nvCxnSpPr>
        <xdr:cNvPr id="8" name="Raven povezovalnik 7">
          <a:extLst>
            <a:ext uri="{FF2B5EF4-FFF2-40B4-BE49-F238E27FC236}">
              <a16:creationId xmlns:a16="http://schemas.microsoft.com/office/drawing/2014/main" id="{A209DB7B-F525-4F96-B6C2-E49DF94EF9BF}"/>
            </a:ext>
          </a:extLst>
        </xdr:cNvPr>
        <xdr:cNvCxnSpPr/>
      </xdr:nvCxnSpPr>
      <xdr:spPr>
        <a:xfrm>
          <a:off x="2857500" y="1219200"/>
          <a:ext cx="0" cy="148166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450850</xdr:colOff>
      <xdr:row>4</xdr:row>
      <xdr:rowOff>114300</xdr:rowOff>
    </xdr:from>
    <xdr:to>
      <xdr:col>7</xdr:col>
      <xdr:colOff>450850</xdr:colOff>
      <xdr:row>5</xdr:row>
      <xdr:rowOff>6350</xdr:rowOff>
    </xdr:to>
    <xdr:cxnSp macro="">
      <xdr:nvCxnSpPr>
        <xdr:cNvPr id="9" name="Raven povezovalnik 8">
          <a:extLst>
            <a:ext uri="{FF2B5EF4-FFF2-40B4-BE49-F238E27FC236}">
              <a16:creationId xmlns:a16="http://schemas.microsoft.com/office/drawing/2014/main" id="{4654958B-C62D-4BF4-ABE7-92ACDB69FDB7}"/>
            </a:ext>
          </a:extLst>
        </xdr:cNvPr>
        <xdr:cNvCxnSpPr/>
      </xdr:nvCxnSpPr>
      <xdr:spPr>
        <a:xfrm>
          <a:off x="6080125" y="1257300"/>
          <a:ext cx="0" cy="8255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123825</xdr:colOff>
      <xdr:row>1</xdr:row>
      <xdr:rowOff>161925</xdr:rowOff>
    </xdr:from>
    <xdr:to>
      <xdr:col>19</xdr:col>
      <xdr:colOff>225188</xdr:colOff>
      <xdr:row>19</xdr:row>
      <xdr:rowOff>152400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F91EB678-91B9-4ED0-A789-BB210A6F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352425"/>
          <a:ext cx="2539763" cy="3457575"/>
        </a:xfrm>
        <a:prstGeom prst="rect">
          <a:avLst/>
        </a:prstGeom>
      </xdr:spPr>
    </xdr:pic>
    <xdr:clientData/>
  </xdr:twoCellAnchor>
  <xdr:twoCellAnchor editAs="oneCell">
    <xdr:from>
      <xdr:col>19</xdr:col>
      <xdr:colOff>523875</xdr:colOff>
      <xdr:row>1</xdr:row>
      <xdr:rowOff>76200</xdr:rowOff>
    </xdr:from>
    <xdr:to>
      <xdr:col>25</xdr:col>
      <xdr:colOff>381000</xdr:colOff>
      <xdr:row>26</xdr:row>
      <xdr:rowOff>60466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64F35E79-1813-4D14-8A83-8AA8A361A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0" y="266700"/>
          <a:ext cx="3514725" cy="4784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Q29"/>
  <sheetViews>
    <sheetView workbookViewId="0">
      <selection activeCell="A2" sqref="A2"/>
    </sheetView>
  </sheetViews>
  <sheetFormatPr defaultRowHeight="15" x14ac:dyDescent="0.25"/>
  <cols>
    <col min="1" max="43" width="2.7109375" customWidth="1"/>
  </cols>
  <sheetData>
    <row r="1" spans="1:43" x14ac:dyDescent="0.25">
      <c r="A1" t="s">
        <v>162</v>
      </c>
    </row>
    <row r="2" spans="1:43" x14ac:dyDescent="0.25">
      <c r="A2" s="5">
        <v>1</v>
      </c>
      <c r="B2" s="10" t="s">
        <v>8</v>
      </c>
      <c r="C2" s="10" t="s">
        <v>29</v>
      </c>
      <c r="D2" s="10" t="s">
        <v>4</v>
      </c>
      <c r="E2" s="10"/>
      <c r="F2" s="10" t="s">
        <v>6</v>
      </c>
      <c r="G2" s="10" t="s">
        <v>15</v>
      </c>
      <c r="H2" s="11"/>
      <c r="I2" s="25" t="s">
        <v>16</v>
      </c>
      <c r="J2" s="10"/>
      <c r="K2" s="10" t="s">
        <v>20</v>
      </c>
      <c r="L2" s="10"/>
      <c r="M2" s="13" t="s">
        <v>15</v>
      </c>
    </row>
    <row r="3" spans="1:43" x14ac:dyDescent="0.25">
      <c r="A3" s="5">
        <v>2</v>
      </c>
      <c r="B3" s="1" t="s">
        <v>6</v>
      </c>
      <c r="C3" s="1"/>
      <c r="D3" s="1" t="s">
        <v>11</v>
      </c>
      <c r="E3" s="1"/>
      <c r="F3" s="1" t="s">
        <v>20</v>
      </c>
      <c r="G3" s="1"/>
      <c r="H3" s="1" t="s">
        <v>9</v>
      </c>
      <c r="I3" s="11"/>
      <c r="J3" s="1"/>
      <c r="K3" s="1" t="s">
        <v>15</v>
      </c>
      <c r="L3" s="11"/>
      <c r="M3" s="1" t="s">
        <v>29</v>
      </c>
      <c r="N3" s="1"/>
      <c r="O3" s="1" t="s">
        <v>4</v>
      </c>
      <c r="P3" s="1"/>
      <c r="Q3" s="1" t="s">
        <v>20</v>
      </c>
      <c r="R3" s="1"/>
      <c r="S3" s="1" t="s">
        <v>15</v>
      </c>
      <c r="T3" s="1"/>
    </row>
    <row r="4" spans="1:43" x14ac:dyDescent="0.25">
      <c r="A4" s="5">
        <v>3</v>
      </c>
      <c r="B4" s="10" t="s">
        <v>18</v>
      </c>
      <c r="C4" s="10" t="s">
        <v>7</v>
      </c>
      <c r="D4" s="10"/>
      <c r="E4" s="10" t="s">
        <v>9</v>
      </c>
      <c r="F4" s="10"/>
      <c r="G4" s="10" t="s">
        <v>11</v>
      </c>
      <c r="H4" s="10"/>
      <c r="I4" s="10" t="s">
        <v>9</v>
      </c>
      <c r="J4" s="11"/>
      <c r="K4" s="10"/>
      <c r="L4" s="10" t="s">
        <v>17</v>
      </c>
      <c r="M4" s="10" t="s">
        <v>16</v>
      </c>
      <c r="N4" s="10"/>
      <c r="O4" s="10" t="s">
        <v>28</v>
      </c>
      <c r="P4" s="10"/>
      <c r="Q4" s="10" t="s">
        <v>4</v>
      </c>
      <c r="R4" s="11"/>
      <c r="S4" s="10" t="s">
        <v>17</v>
      </c>
      <c r="T4" s="10" t="s">
        <v>16</v>
      </c>
      <c r="U4" s="10"/>
      <c r="V4" s="10" t="s">
        <v>7</v>
      </c>
      <c r="W4" s="11"/>
      <c r="X4" s="10" t="s">
        <v>29</v>
      </c>
      <c r="Y4" s="10"/>
      <c r="Z4" s="10" t="s">
        <v>4</v>
      </c>
      <c r="AA4" s="10"/>
      <c r="AB4" s="10" t="s">
        <v>20</v>
      </c>
      <c r="AC4" s="10"/>
      <c r="AD4" s="10" t="s">
        <v>15</v>
      </c>
      <c r="AE4" s="10"/>
    </row>
    <row r="5" spans="1:43" x14ac:dyDescent="0.25">
      <c r="A5" s="5">
        <v>4</v>
      </c>
      <c r="B5" s="1" t="s">
        <v>6</v>
      </c>
      <c r="C5" s="1"/>
      <c r="D5" s="1" t="s">
        <v>11</v>
      </c>
      <c r="E5" s="1"/>
      <c r="F5" s="1" t="s">
        <v>20</v>
      </c>
      <c r="G5" s="1"/>
      <c r="H5" s="1" t="s">
        <v>15</v>
      </c>
      <c r="I5" s="1" t="s">
        <v>13</v>
      </c>
      <c r="J5" s="3"/>
      <c r="K5" s="1" t="s">
        <v>29</v>
      </c>
      <c r="L5" s="1"/>
      <c r="M5" s="1" t="s">
        <v>4</v>
      </c>
      <c r="N5" s="1"/>
      <c r="O5" s="1" t="s">
        <v>20</v>
      </c>
      <c r="P5" s="1"/>
      <c r="Q5" s="1" t="s">
        <v>15</v>
      </c>
      <c r="R5" s="3"/>
      <c r="S5" s="1" t="s">
        <v>6</v>
      </c>
      <c r="T5" s="1"/>
      <c r="U5" s="1" t="s">
        <v>11</v>
      </c>
      <c r="V5" s="1"/>
      <c r="W5" s="1" t="s">
        <v>20</v>
      </c>
      <c r="X5" s="1"/>
      <c r="Y5" s="1" t="s">
        <v>15</v>
      </c>
      <c r="Z5" s="1" t="s">
        <v>13</v>
      </c>
      <c r="AA5" s="3"/>
      <c r="AB5" s="9" t="s">
        <v>17</v>
      </c>
      <c r="AC5" s="9" t="s">
        <v>16</v>
      </c>
      <c r="AD5" s="9"/>
      <c r="AE5" s="9" t="s">
        <v>7</v>
      </c>
      <c r="AF5" s="3"/>
      <c r="AG5" s="9" t="s">
        <v>29</v>
      </c>
      <c r="AH5" s="9"/>
      <c r="AI5" s="9" t="s">
        <v>4</v>
      </c>
      <c r="AJ5" s="9"/>
      <c r="AK5" s="9" t="s">
        <v>20</v>
      </c>
      <c r="AL5" s="9"/>
      <c r="AM5" s="9" t="s">
        <v>15</v>
      </c>
      <c r="AN5" s="9"/>
    </row>
    <row r="6" spans="1:43" x14ac:dyDescent="0.25">
      <c r="A6" s="5">
        <v>5</v>
      </c>
      <c r="B6" s="1" t="s">
        <v>2</v>
      </c>
      <c r="C6" s="1" t="s">
        <v>37</v>
      </c>
      <c r="D6" s="1"/>
      <c r="E6" s="1" t="s">
        <v>15</v>
      </c>
      <c r="F6" s="1" t="s">
        <v>13</v>
      </c>
      <c r="G6" s="1" t="s">
        <v>30</v>
      </c>
      <c r="H6" s="1"/>
      <c r="I6" s="1" t="s">
        <v>15</v>
      </c>
      <c r="J6" s="1" t="s">
        <v>13</v>
      </c>
      <c r="K6" s="11"/>
      <c r="L6" s="1" t="s">
        <v>29</v>
      </c>
      <c r="M6" s="1"/>
      <c r="N6" s="1" t="s">
        <v>4</v>
      </c>
      <c r="O6" s="1"/>
      <c r="P6" s="1" t="s">
        <v>20</v>
      </c>
      <c r="Q6" s="1"/>
      <c r="R6" s="1" t="s">
        <v>15</v>
      </c>
      <c r="S6" s="3"/>
      <c r="T6" s="1" t="s">
        <v>2</v>
      </c>
      <c r="U6" s="1" t="s">
        <v>37</v>
      </c>
      <c r="V6" s="1"/>
      <c r="W6" s="1" t="s">
        <v>15</v>
      </c>
      <c r="X6" s="1" t="s">
        <v>13</v>
      </c>
      <c r="Y6" s="1" t="s">
        <v>30</v>
      </c>
      <c r="Z6" s="1"/>
      <c r="AA6" s="1" t="s">
        <v>15</v>
      </c>
      <c r="AB6" s="1" t="s">
        <v>13</v>
      </c>
      <c r="AC6" s="11"/>
      <c r="AD6" s="9" t="s">
        <v>17</v>
      </c>
      <c r="AE6" s="9" t="s">
        <v>16</v>
      </c>
      <c r="AF6" s="9"/>
      <c r="AG6" s="9" t="s">
        <v>7</v>
      </c>
      <c r="AH6" s="3"/>
      <c r="AI6" s="9" t="s">
        <v>29</v>
      </c>
      <c r="AJ6" s="9"/>
      <c r="AK6" s="9" t="s">
        <v>4</v>
      </c>
      <c r="AL6" s="9"/>
      <c r="AM6" s="9" t="s">
        <v>20</v>
      </c>
      <c r="AN6" s="9"/>
      <c r="AO6" s="9" t="s">
        <v>15</v>
      </c>
      <c r="AP6" s="9"/>
    </row>
    <row r="7" spans="1:43" x14ac:dyDescent="0.25">
      <c r="A7" s="5">
        <v>6</v>
      </c>
      <c r="B7" s="1" t="s">
        <v>6</v>
      </c>
      <c r="C7" s="1"/>
      <c r="D7" s="1" t="s">
        <v>11</v>
      </c>
      <c r="E7" s="1"/>
      <c r="F7" s="1" t="s">
        <v>20</v>
      </c>
      <c r="G7" s="1" t="s">
        <v>14</v>
      </c>
      <c r="H7" s="1" t="s">
        <v>15</v>
      </c>
      <c r="I7" s="1" t="s">
        <v>13</v>
      </c>
      <c r="J7" s="3"/>
      <c r="K7" s="1" t="s">
        <v>29</v>
      </c>
      <c r="L7" s="1"/>
      <c r="M7" s="1" t="s">
        <v>4</v>
      </c>
      <c r="N7" s="1"/>
      <c r="O7" s="1" t="s">
        <v>20</v>
      </c>
      <c r="P7" s="1"/>
      <c r="Q7" s="1" t="s">
        <v>15</v>
      </c>
      <c r="R7" s="3"/>
      <c r="S7" s="1" t="s">
        <v>2</v>
      </c>
      <c r="T7" s="1" t="s">
        <v>37</v>
      </c>
      <c r="U7" s="1"/>
      <c r="V7" s="1" t="s">
        <v>15</v>
      </c>
      <c r="W7" s="1" t="s">
        <v>13</v>
      </c>
      <c r="X7" s="1" t="s">
        <v>30</v>
      </c>
      <c r="Y7" s="1"/>
      <c r="Z7" s="1" t="s">
        <v>15</v>
      </c>
      <c r="AA7" s="1" t="s">
        <v>13</v>
      </c>
      <c r="AB7" s="3"/>
      <c r="AC7" s="9" t="s">
        <v>17</v>
      </c>
      <c r="AD7" s="9" t="s">
        <v>16</v>
      </c>
      <c r="AE7" s="9"/>
      <c r="AF7" s="9" t="s">
        <v>7</v>
      </c>
      <c r="AG7" s="3"/>
      <c r="AH7" s="9" t="s">
        <v>29</v>
      </c>
      <c r="AI7" s="9"/>
      <c r="AJ7" s="9" t="s">
        <v>4</v>
      </c>
      <c r="AK7" s="9"/>
      <c r="AL7" s="9" t="s">
        <v>20</v>
      </c>
      <c r="AM7" s="9"/>
      <c r="AN7" s="9" t="s">
        <v>15</v>
      </c>
      <c r="AO7" s="9"/>
      <c r="AP7" s="9" t="s">
        <v>15</v>
      </c>
      <c r="AQ7" s="9"/>
    </row>
    <row r="8" spans="1:43" x14ac:dyDescent="0.25">
      <c r="A8" s="5">
        <v>7</v>
      </c>
      <c r="B8" s="1" t="s">
        <v>2</v>
      </c>
      <c r="C8" s="1" t="s">
        <v>37</v>
      </c>
      <c r="D8" s="1"/>
      <c r="E8" s="1" t="s">
        <v>15</v>
      </c>
      <c r="F8" s="1" t="s">
        <v>13</v>
      </c>
      <c r="G8" s="1" t="s">
        <v>30</v>
      </c>
      <c r="H8" s="1"/>
      <c r="I8" s="1" t="s">
        <v>15</v>
      </c>
      <c r="J8" s="1" t="s">
        <v>13</v>
      </c>
      <c r="K8" s="11"/>
      <c r="L8" s="1" t="s">
        <v>29</v>
      </c>
      <c r="M8" s="1"/>
      <c r="N8" s="1" t="s">
        <v>4</v>
      </c>
      <c r="O8" s="1"/>
      <c r="P8" s="1" t="s">
        <v>20</v>
      </c>
      <c r="Q8" s="1"/>
      <c r="R8" s="1" t="s">
        <v>15</v>
      </c>
      <c r="S8" s="3"/>
      <c r="T8" s="1" t="s">
        <v>6</v>
      </c>
      <c r="U8" s="1"/>
      <c r="V8" s="1" t="s">
        <v>11</v>
      </c>
      <c r="W8" s="1"/>
      <c r="X8" s="1" t="s">
        <v>20</v>
      </c>
      <c r="Y8" s="1"/>
      <c r="Z8" s="1" t="s">
        <v>15</v>
      </c>
      <c r="AA8" s="1" t="s">
        <v>15</v>
      </c>
      <c r="AB8" s="1" t="s">
        <v>13</v>
      </c>
      <c r="AC8" s="3"/>
      <c r="AD8" s="9" t="s">
        <v>17</v>
      </c>
      <c r="AE8" s="9" t="s">
        <v>16</v>
      </c>
      <c r="AF8" s="9" t="s">
        <v>18</v>
      </c>
      <c r="AG8" s="9" t="s">
        <v>7</v>
      </c>
      <c r="AH8" s="3"/>
      <c r="AI8" s="9" t="s">
        <v>29</v>
      </c>
      <c r="AJ8" s="9"/>
      <c r="AK8" s="9" t="s">
        <v>4</v>
      </c>
      <c r="AL8" s="9"/>
      <c r="AM8" s="9" t="s">
        <v>20</v>
      </c>
      <c r="AN8" s="9"/>
      <c r="AO8" s="9" t="s">
        <v>15</v>
      </c>
      <c r="AP8" s="9"/>
    </row>
    <row r="9" spans="1:43" x14ac:dyDescent="0.25">
      <c r="A9" s="5">
        <v>8</v>
      </c>
      <c r="B9" s="1" t="s">
        <v>3</v>
      </c>
      <c r="C9" s="1" t="s">
        <v>15</v>
      </c>
      <c r="D9" s="1"/>
      <c r="E9" s="1" t="s">
        <v>8</v>
      </c>
      <c r="F9" s="1" t="s">
        <v>9</v>
      </c>
      <c r="G9" s="1"/>
      <c r="H9" s="1" t="s">
        <v>11</v>
      </c>
      <c r="I9" s="1" t="s">
        <v>15</v>
      </c>
      <c r="J9" s="3"/>
      <c r="K9" s="1" t="s">
        <v>8</v>
      </c>
      <c r="L9" s="9" t="s">
        <v>29</v>
      </c>
      <c r="M9" s="1" t="s">
        <v>4</v>
      </c>
      <c r="N9" s="9"/>
      <c r="O9" s="9" t="s">
        <v>6</v>
      </c>
      <c r="P9" s="9" t="s">
        <v>15</v>
      </c>
      <c r="Q9" s="3"/>
      <c r="R9" s="1" t="s">
        <v>16</v>
      </c>
      <c r="S9" s="1"/>
      <c r="T9" s="1" t="s">
        <v>20</v>
      </c>
      <c r="U9" s="1"/>
      <c r="V9" s="1" t="s">
        <v>15</v>
      </c>
    </row>
    <row r="10" spans="1:43" x14ac:dyDescent="0.25">
      <c r="A10" s="5">
        <v>9</v>
      </c>
      <c r="B10" s="1" t="s">
        <v>8</v>
      </c>
      <c r="C10" s="1"/>
      <c r="D10" s="1" t="s">
        <v>8</v>
      </c>
      <c r="E10" s="1" t="s">
        <v>9</v>
      </c>
      <c r="F10" s="1"/>
      <c r="G10" s="1" t="s">
        <v>11</v>
      </c>
      <c r="H10" s="1" t="s">
        <v>4</v>
      </c>
      <c r="I10" s="1" t="s">
        <v>13</v>
      </c>
      <c r="J10" s="1"/>
      <c r="K10" s="1" t="s">
        <v>15</v>
      </c>
      <c r="L10" s="3"/>
      <c r="M10" s="1" t="s">
        <v>8</v>
      </c>
      <c r="N10" s="9" t="s">
        <v>29</v>
      </c>
      <c r="O10" s="1" t="s">
        <v>4</v>
      </c>
      <c r="P10" s="9"/>
      <c r="Q10" s="9" t="s">
        <v>6</v>
      </c>
      <c r="R10" s="9" t="s">
        <v>15</v>
      </c>
      <c r="S10" s="3"/>
      <c r="T10" s="1" t="s">
        <v>16</v>
      </c>
      <c r="U10" s="1"/>
      <c r="V10" s="1" t="s">
        <v>20</v>
      </c>
      <c r="W10" s="1"/>
      <c r="X10" s="1" t="s">
        <v>15</v>
      </c>
    </row>
    <row r="11" spans="1:43" x14ac:dyDescent="0.25">
      <c r="A11" s="5">
        <v>10</v>
      </c>
      <c r="B11" s="9" t="s">
        <v>6</v>
      </c>
      <c r="C11" s="9" t="s">
        <v>16</v>
      </c>
      <c r="D11" s="9"/>
      <c r="E11" s="9" t="s">
        <v>37</v>
      </c>
      <c r="F11" s="3"/>
      <c r="G11" s="9" t="s">
        <v>8</v>
      </c>
      <c r="H11" s="9"/>
      <c r="I11" s="9" t="s">
        <v>16</v>
      </c>
      <c r="J11" s="9"/>
      <c r="K11" s="9" t="s">
        <v>2</v>
      </c>
      <c r="L11" s="1" t="s">
        <v>37</v>
      </c>
      <c r="M11" s="9"/>
      <c r="N11" s="9" t="s">
        <v>16</v>
      </c>
      <c r="O11" s="9" t="s">
        <v>13</v>
      </c>
      <c r="P11" s="9"/>
    </row>
    <row r="12" spans="1:43" x14ac:dyDescent="0.25">
      <c r="A12" s="5">
        <v>11</v>
      </c>
      <c r="B12" s="9" t="s">
        <v>5</v>
      </c>
      <c r="C12" s="9" t="s">
        <v>78</v>
      </c>
      <c r="D12" s="9" t="s">
        <v>16</v>
      </c>
      <c r="E12" s="9"/>
      <c r="F12" s="9" t="s">
        <v>9</v>
      </c>
      <c r="G12" s="9" t="s">
        <v>15</v>
      </c>
      <c r="H12" s="3"/>
      <c r="I12" s="9" t="s">
        <v>8</v>
      </c>
      <c r="J12" s="9"/>
      <c r="K12" s="9" t="s">
        <v>16</v>
      </c>
      <c r="L12" s="1"/>
      <c r="M12" s="9" t="s">
        <v>2</v>
      </c>
      <c r="N12" s="9" t="s">
        <v>37</v>
      </c>
      <c r="O12" s="9"/>
      <c r="P12" s="9" t="s">
        <v>16</v>
      </c>
      <c r="Q12" s="9" t="s">
        <v>13</v>
      </c>
      <c r="R12" s="1"/>
    </row>
    <row r="13" spans="1:43" x14ac:dyDescent="0.25">
      <c r="A13" s="5">
        <v>12</v>
      </c>
      <c r="B13" s="9" t="s">
        <v>6</v>
      </c>
      <c r="C13" s="9" t="s">
        <v>16</v>
      </c>
      <c r="D13" s="9"/>
      <c r="E13" s="9" t="s">
        <v>37</v>
      </c>
      <c r="F13" s="3"/>
      <c r="G13" s="9" t="s">
        <v>8</v>
      </c>
      <c r="H13" s="9"/>
      <c r="I13" s="9" t="s">
        <v>16</v>
      </c>
      <c r="J13" s="9"/>
      <c r="K13" s="9" t="s">
        <v>2</v>
      </c>
      <c r="L13" s="1" t="s">
        <v>37</v>
      </c>
      <c r="M13" s="9"/>
      <c r="N13" s="9" t="s">
        <v>16</v>
      </c>
      <c r="O13" s="9" t="s">
        <v>13</v>
      </c>
      <c r="P13" s="9"/>
    </row>
    <row r="14" spans="1:43" x14ac:dyDescent="0.25">
      <c r="A14" s="5">
        <v>13</v>
      </c>
      <c r="B14" s="9" t="s">
        <v>5</v>
      </c>
      <c r="C14" s="9" t="s">
        <v>78</v>
      </c>
      <c r="D14" s="9" t="s">
        <v>16</v>
      </c>
      <c r="E14" s="9"/>
      <c r="F14" s="9" t="s">
        <v>9</v>
      </c>
      <c r="G14" s="9" t="s">
        <v>15</v>
      </c>
      <c r="H14" s="3"/>
      <c r="I14" s="9" t="s">
        <v>8</v>
      </c>
      <c r="J14" s="9"/>
      <c r="K14" s="9" t="s">
        <v>16</v>
      </c>
      <c r="L14" s="1"/>
      <c r="M14" s="9" t="s">
        <v>2</v>
      </c>
      <c r="N14" s="9" t="s">
        <v>37</v>
      </c>
      <c r="O14" s="9"/>
      <c r="P14" s="9" t="s">
        <v>16</v>
      </c>
      <c r="Q14" s="9" t="s">
        <v>13</v>
      </c>
      <c r="R14" s="1"/>
    </row>
    <row r="15" spans="1:43" x14ac:dyDescent="0.25">
      <c r="A15" s="1" t="s">
        <v>64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43" x14ac:dyDescent="0.25">
      <c r="A16" s="5">
        <v>1</v>
      </c>
      <c r="B16" s="8" t="s">
        <v>67</v>
      </c>
    </row>
    <row r="17" spans="1:2" x14ac:dyDescent="0.25">
      <c r="A17" t="s">
        <v>68</v>
      </c>
    </row>
    <row r="18" spans="1:2" x14ac:dyDescent="0.25">
      <c r="A18" s="5">
        <v>2</v>
      </c>
      <c r="B18" t="s">
        <v>69</v>
      </c>
    </row>
    <row r="19" spans="1:2" x14ac:dyDescent="0.25">
      <c r="A19" s="5">
        <v>3</v>
      </c>
      <c r="B19" t="s">
        <v>70</v>
      </c>
    </row>
    <row r="20" spans="1:2" x14ac:dyDescent="0.25">
      <c r="A20" s="5">
        <v>4</v>
      </c>
      <c r="B20" t="s">
        <v>71</v>
      </c>
    </row>
    <row r="21" spans="1:2" x14ac:dyDescent="0.25">
      <c r="A21" s="5">
        <v>5</v>
      </c>
      <c r="B21" t="s">
        <v>72</v>
      </c>
    </row>
    <row r="22" spans="1:2" x14ac:dyDescent="0.25">
      <c r="A22" s="5">
        <v>6</v>
      </c>
      <c r="B22" t="s">
        <v>73</v>
      </c>
    </row>
    <row r="23" spans="1:2" x14ac:dyDescent="0.25">
      <c r="A23" s="5">
        <v>7</v>
      </c>
      <c r="B23" t="s">
        <v>74</v>
      </c>
    </row>
    <row r="24" spans="1:2" x14ac:dyDescent="0.25">
      <c r="A24" s="5">
        <v>8</v>
      </c>
      <c r="B24" t="s">
        <v>75</v>
      </c>
    </row>
    <row r="25" spans="1:2" x14ac:dyDescent="0.25">
      <c r="A25" s="5">
        <v>9</v>
      </c>
      <c r="B25" t="s">
        <v>76</v>
      </c>
    </row>
    <row r="26" spans="1:2" x14ac:dyDescent="0.25">
      <c r="A26" s="5">
        <v>10</v>
      </c>
      <c r="B26" t="s">
        <v>77</v>
      </c>
    </row>
    <row r="27" spans="1:2" x14ac:dyDescent="0.25">
      <c r="A27" s="5">
        <v>11</v>
      </c>
      <c r="B27" t="s">
        <v>77</v>
      </c>
    </row>
    <row r="28" spans="1:2" x14ac:dyDescent="0.25">
      <c r="A28" s="5">
        <v>12</v>
      </c>
      <c r="B28" t="s">
        <v>79</v>
      </c>
    </row>
    <row r="29" spans="1:2" x14ac:dyDescent="0.25">
      <c r="A29" s="5">
        <v>13</v>
      </c>
      <c r="B29" t="s">
        <v>80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2"/>
  <sheetViews>
    <sheetView topLeftCell="A28" workbookViewId="0">
      <selection activeCell="AD14" sqref="AD14"/>
    </sheetView>
  </sheetViews>
  <sheetFormatPr defaultRowHeight="15" x14ac:dyDescent="0.25"/>
  <cols>
    <col min="1" max="16" width="3.85546875" customWidth="1"/>
    <col min="17" max="26" width="4.28515625" customWidth="1"/>
  </cols>
  <sheetData>
    <row r="1" spans="1:26" x14ac:dyDescent="0.25">
      <c r="A1" t="s">
        <v>0</v>
      </c>
    </row>
    <row r="2" spans="1:26" x14ac:dyDescent="0.25">
      <c r="A2" s="5">
        <v>1</v>
      </c>
      <c r="B2" s="1" t="s">
        <v>2</v>
      </c>
      <c r="C2" s="1" t="s">
        <v>3</v>
      </c>
      <c r="D2" s="1" t="s">
        <v>4</v>
      </c>
      <c r="E2" s="3" t="s">
        <v>5</v>
      </c>
      <c r="F2" s="2" t="s">
        <v>6</v>
      </c>
      <c r="G2" s="1" t="s">
        <v>5</v>
      </c>
      <c r="H2" s="1" t="s">
        <v>7</v>
      </c>
      <c r="I2" s="1" t="s">
        <v>5</v>
      </c>
      <c r="J2" s="1" t="s">
        <v>8</v>
      </c>
      <c r="K2" s="1" t="s">
        <v>9</v>
      </c>
      <c r="L2" s="1" t="s">
        <v>5</v>
      </c>
    </row>
    <row r="3" spans="1:26" x14ac:dyDescent="0.25">
      <c r="A3" s="5">
        <v>2</v>
      </c>
      <c r="B3" t="s">
        <v>15</v>
      </c>
      <c r="C3" s="3" t="s">
        <v>14</v>
      </c>
      <c r="D3" s="1" t="s">
        <v>9</v>
      </c>
      <c r="E3" s="1" t="s">
        <v>3</v>
      </c>
      <c r="F3" s="1" t="s">
        <v>4</v>
      </c>
      <c r="G3" s="1" t="s">
        <v>3</v>
      </c>
      <c r="H3" s="1" t="s">
        <v>11</v>
      </c>
      <c r="I3" s="1" t="s">
        <v>12</v>
      </c>
      <c r="J3" s="1" t="s">
        <v>2</v>
      </c>
      <c r="K3" s="1" t="s">
        <v>12</v>
      </c>
      <c r="L3" s="1" t="s">
        <v>13</v>
      </c>
      <c r="M3" s="1" t="s">
        <v>12</v>
      </c>
    </row>
    <row r="4" spans="1:26" x14ac:dyDescent="0.25">
      <c r="A4" s="5">
        <v>3</v>
      </c>
      <c r="B4" s="1" t="s">
        <v>15</v>
      </c>
      <c r="C4" s="3" t="s">
        <v>14</v>
      </c>
      <c r="D4" s="1" t="s">
        <v>16</v>
      </c>
      <c r="E4" s="1" t="s">
        <v>14</v>
      </c>
      <c r="F4" s="1" t="s">
        <v>17</v>
      </c>
      <c r="G4" s="1" t="s">
        <v>12</v>
      </c>
      <c r="H4" s="1" t="s">
        <v>13</v>
      </c>
      <c r="I4" s="1" t="s">
        <v>18</v>
      </c>
    </row>
    <row r="5" spans="1:26" x14ac:dyDescent="0.25">
      <c r="A5" s="5">
        <v>4</v>
      </c>
      <c r="B5" s="3" t="s">
        <v>11</v>
      </c>
      <c r="C5" s="1" t="s">
        <v>20</v>
      </c>
      <c r="D5" s="1" t="s">
        <v>14</v>
      </c>
      <c r="E5" s="1" t="s">
        <v>8</v>
      </c>
      <c r="F5" s="1"/>
      <c r="G5" s="1" t="s">
        <v>6</v>
      </c>
      <c r="H5" s="1" t="s">
        <v>12</v>
      </c>
      <c r="I5" s="1" t="s">
        <v>8</v>
      </c>
      <c r="J5" s="1" t="s">
        <v>12</v>
      </c>
      <c r="K5" s="1" t="s">
        <v>21</v>
      </c>
    </row>
    <row r="6" spans="1:26" x14ac:dyDescent="0.25">
      <c r="A6" s="5">
        <v>5</v>
      </c>
      <c r="B6" s="1" t="s">
        <v>15</v>
      </c>
      <c r="C6" s="3" t="s">
        <v>14</v>
      </c>
      <c r="D6" s="1" t="s">
        <v>8</v>
      </c>
      <c r="E6" s="1" t="s">
        <v>6</v>
      </c>
      <c r="F6" s="1" t="s">
        <v>4</v>
      </c>
      <c r="G6" s="1" t="s">
        <v>3</v>
      </c>
      <c r="H6" s="1" t="s">
        <v>9</v>
      </c>
      <c r="I6" s="1" t="s">
        <v>18</v>
      </c>
    </row>
    <row r="7" spans="1:26" x14ac:dyDescent="0.25">
      <c r="A7" s="5">
        <v>6</v>
      </c>
      <c r="B7" s="1" t="s">
        <v>4</v>
      </c>
      <c r="C7" s="1" t="s">
        <v>3</v>
      </c>
      <c r="D7" s="1" t="s">
        <v>9</v>
      </c>
      <c r="E7" s="1" t="s">
        <v>15</v>
      </c>
      <c r="F7" s="3" t="s">
        <v>5</v>
      </c>
      <c r="G7" s="1" t="s">
        <v>12</v>
      </c>
      <c r="H7" s="1" t="s">
        <v>15</v>
      </c>
      <c r="I7" s="1" t="s">
        <v>27</v>
      </c>
      <c r="J7" s="1" t="s">
        <v>4</v>
      </c>
      <c r="K7" s="1" t="s">
        <v>14</v>
      </c>
      <c r="L7" s="1" t="s">
        <v>19</v>
      </c>
      <c r="M7" s="1" t="s">
        <v>12</v>
      </c>
      <c r="N7" s="1" t="s">
        <v>13</v>
      </c>
    </row>
    <row r="8" spans="1:26" x14ac:dyDescent="0.25">
      <c r="A8" s="5">
        <v>7</v>
      </c>
      <c r="B8" s="1" t="s">
        <v>6</v>
      </c>
      <c r="C8" s="1" t="s">
        <v>5</v>
      </c>
      <c r="D8" s="1" t="s">
        <v>16</v>
      </c>
      <c r="E8" s="1" t="s">
        <v>14</v>
      </c>
      <c r="F8" s="1" t="s">
        <v>8</v>
      </c>
      <c r="G8" s="3" t="s">
        <v>9</v>
      </c>
      <c r="H8" s="1" t="s">
        <v>28</v>
      </c>
      <c r="I8" s="1" t="s">
        <v>12</v>
      </c>
      <c r="J8" s="1" t="s">
        <v>11</v>
      </c>
      <c r="K8" s="1" t="s">
        <v>4</v>
      </c>
      <c r="L8" s="1" t="s">
        <v>13</v>
      </c>
      <c r="M8" s="1" t="s">
        <v>3</v>
      </c>
      <c r="N8" s="1" t="s">
        <v>15</v>
      </c>
      <c r="O8" s="1" t="s">
        <v>8</v>
      </c>
      <c r="P8" s="1" t="s">
        <v>29</v>
      </c>
      <c r="Q8" s="1" t="s">
        <v>12</v>
      </c>
      <c r="R8" s="3" t="s">
        <v>21</v>
      </c>
      <c r="S8" s="1" t="s">
        <v>8</v>
      </c>
      <c r="T8" s="1" t="s">
        <v>9</v>
      </c>
      <c r="U8" s="1" t="s">
        <v>16</v>
      </c>
      <c r="V8" s="1" t="s">
        <v>5</v>
      </c>
      <c r="W8" s="1" t="s">
        <v>30</v>
      </c>
      <c r="X8" s="1" t="s">
        <v>29</v>
      </c>
      <c r="Y8" s="1" t="s">
        <v>5</v>
      </c>
      <c r="Z8" s="1" t="s">
        <v>11</v>
      </c>
    </row>
    <row r="9" spans="1:26" x14ac:dyDescent="0.25">
      <c r="A9" s="5">
        <v>8</v>
      </c>
      <c r="B9" s="1" t="s">
        <v>16</v>
      </c>
      <c r="C9" s="1" t="s">
        <v>14</v>
      </c>
      <c r="D9" s="1" t="s">
        <v>8</v>
      </c>
      <c r="E9" s="3" t="s">
        <v>9</v>
      </c>
      <c r="F9" s="1" t="s">
        <v>17</v>
      </c>
      <c r="G9" s="1" t="s">
        <v>3</v>
      </c>
      <c r="H9" s="1" t="s">
        <v>4</v>
      </c>
      <c r="I9" s="1" t="s">
        <v>15</v>
      </c>
      <c r="J9" s="1" t="s">
        <v>12</v>
      </c>
      <c r="K9" s="3" t="s">
        <v>19</v>
      </c>
      <c r="L9" s="6" t="s">
        <v>15</v>
      </c>
      <c r="M9" s="3" t="s">
        <v>14</v>
      </c>
      <c r="N9" s="6" t="s">
        <v>9</v>
      </c>
      <c r="O9" s="6" t="s">
        <v>16</v>
      </c>
      <c r="P9" s="6" t="s">
        <v>7</v>
      </c>
      <c r="Q9" s="6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5">
      <c r="A10" s="5">
        <v>9</v>
      </c>
      <c r="B10" s="10" t="s">
        <v>6</v>
      </c>
      <c r="C10" s="10" t="s">
        <v>14</v>
      </c>
      <c r="D10" s="10" t="s">
        <v>17</v>
      </c>
      <c r="E10" s="10" t="s">
        <v>3</v>
      </c>
      <c r="F10" s="11" t="s">
        <v>19</v>
      </c>
      <c r="G10" s="10" t="s">
        <v>17</v>
      </c>
      <c r="H10" s="10" t="s">
        <v>3</v>
      </c>
      <c r="I10" s="10" t="s">
        <v>4</v>
      </c>
      <c r="J10" s="10" t="s">
        <v>15</v>
      </c>
      <c r="K10" s="10" t="s">
        <v>12</v>
      </c>
      <c r="L10" s="11" t="s">
        <v>19</v>
      </c>
      <c r="M10" s="12" t="s">
        <v>15</v>
      </c>
      <c r="N10" s="11" t="s">
        <v>14</v>
      </c>
      <c r="O10" s="13" t="s">
        <v>9</v>
      </c>
      <c r="P10" s="13" t="s">
        <v>16</v>
      </c>
      <c r="Q10" s="13" t="s">
        <v>7</v>
      </c>
      <c r="R10" s="13" t="s">
        <v>18</v>
      </c>
      <c r="S10" s="7"/>
      <c r="T10" s="7"/>
      <c r="U10" s="7"/>
      <c r="V10" s="7"/>
      <c r="W10" s="7"/>
      <c r="X10" s="7"/>
      <c r="Y10" s="7"/>
      <c r="Z10" s="7"/>
    </row>
    <row r="11" spans="1:26" x14ac:dyDescent="0.25">
      <c r="A11" s="5">
        <v>10</v>
      </c>
      <c r="B11" s="9" t="s">
        <v>5</v>
      </c>
      <c r="C11" s="9" t="s">
        <v>19</v>
      </c>
      <c r="D11" s="9" t="s">
        <v>3</v>
      </c>
      <c r="E11" s="9" t="s">
        <v>15</v>
      </c>
      <c r="F11" s="9" t="s">
        <v>13</v>
      </c>
      <c r="G11" s="9" t="s">
        <v>3</v>
      </c>
      <c r="H11" s="9" t="s">
        <v>11</v>
      </c>
      <c r="I11" s="9" t="s">
        <v>14</v>
      </c>
      <c r="J11" s="9" t="s">
        <v>15</v>
      </c>
      <c r="K11" s="9" t="s">
        <v>13</v>
      </c>
      <c r="L11" s="3" t="s">
        <v>3</v>
      </c>
      <c r="M11" s="9" t="s">
        <v>2</v>
      </c>
      <c r="N11" s="9" t="s">
        <v>15</v>
      </c>
      <c r="O11" s="9" t="s">
        <v>14</v>
      </c>
      <c r="P11" s="9" t="s">
        <v>15</v>
      </c>
      <c r="Q11" s="9" t="s">
        <v>13</v>
      </c>
      <c r="R11" s="3" t="s">
        <v>3</v>
      </c>
      <c r="S11" s="9" t="s">
        <v>17</v>
      </c>
      <c r="T11" s="9" t="s">
        <v>12</v>
      </c>
      <c r="U11" s="9" t="s">
        <v>13</v>
      </c>
      <c r="V11" s="9" t="s">
        <v>14</v>
      </c>
      <c r="W11" s="9" t="s">
        <v>29</v>
      </c>
      <c r="X11" s="9" t="s">
        <v>5</v>
      </c>
      <c r="Y11" s="9" t="s">
        <v>11</v>
      </c>
      <c r="Z11" s="7"/>
    </row>
    <row r="12" spans="1:26" x14ac:dyDescent="0.25">
      <c r="A12" s="5">
        <v>11</v>
      </c>
      <c r="B12" s="9" t="s">
        <v>5</v>
      </c>
      <c r="C12" s="9" t="s">
        <v>17</v>
      </c>
      <c r="D12" s="9" t="s">
        <v>8</v>
      </c>
      <c r="E12" s="9" t="s">
        <v>9</v>
      </c>
      <c r="F12" s="9" t="s">
        <v>5</v>
      </c>
      <c r="G12" s="9" t="s">
        <v>9</v>
      </c>
      <c r="H12" s="9" t="s">
        <v>29</v>
      </c>
      <c r="I12" s="9" t="s">
        <v>12</v>
      </c>
      <c r="J12" s="8"/>
      <c r="K12" s="8"/>
      <c r="L12" s="7"/>
      <c r="M12" s="8"/>
      <c r="N12" s="8"/>
      <c r="O12" s="8"/>
      <c r="P12" s="8"/>
      <c r="Q12" s="8"/>
      <c r="R12" s="7"/>
      <c r="S12" s="8"/>
      <c r="T12" s="8"/>
      <c r="U12" s="8"/>
      <c r="V12" s="8"/>
      <c r="W12" s="8"/>
      <c r="X12" s="8"/>
      <c r="Y12" s="8"/>
      <c r="Z12" s="7"/>
    </row>
    <row r="13" spans="1:26" x14ac:dyDescent="0.25">
      <c r="A13" s="5">
        <v>12</v>
      </c>
      <c r="B13" s="9" t="s">
        <v>17</v>
      </c>
      <c r="C13" s="9" t="s">
        <v>3</v>
      </c>
      <c r="D13" s="9" t="s">
        <v>4</v>
      </c>
      <c r="E13" s="9" t="s">
        <v>3</v>
      </c>
      <c r="F13" s="9" t="s">
        <v>28</v>
      </c>
      <c r="G13" s="9" t="s">
        <v>3</v>
      </c>
      <c r="H13" s="8"/>
      <c r="I13" s="8"/>
      <c r="J13" s="8"/>
      <c r="K13" s="8"/>
      <c r="L13" s="7"/>
      <c r="M13" s="8"/>
      <c r="N13" s="8"/>
      <c r="O13" s="8"/>
      <c r="P13" s="8"/>
      <c r="Q13" s="8"/>
      <c r="R13" s="7"/>
      <c r="S13" s="8"/>
      <c r="T13" s="8"/>
      <c r="U13" s="8"/>
      <c r="V13" s="8"/>
      <c r="W13" s="8"/>
      <c r="X13" s="8"/>
      <c r="Y13" s="8"/>
      <c r="Z13" s="7"/>
    </row>
    <row r="14" spans="1:26" x14ac:dyDescent="0.25">
      <c r="A14" s="5">
        <v>13</v>
      </c>
      <c r="B14" s="9" t="s">
        <v>19</v>
      </c>
      <c r="C14" s="9" t="s">
        <v>3</v>
      </c>
      <c r="D14" s="9" t="s">
        <v>4</v>
      </c>
      <c r="E14" s="9" t="s">
        <v>5</v>
      </c>
      <c r="F14" s="9" t="s">
        <v>9</v>
      </c>
      <c r="G14" s="9" t="s">
        <v>5</v>
      </c>
      <c r="H14" s="8"/>
      <c r="I14" s="8"/>
      <c r="J14" s="8"/>
      <c r="K14" s="8"/>
      <c r="L14" s="7"/>
      <c r="M14" s="8"/>
      <c r="N14" s="8"/>
      <c r="O14" s="8"/>
      <c r="P14" s="8"/>
      <c r="Q14" s="8"/>
      <c r="R14" s="7"/>
      <c r="S14" s="8"/>
      <c r="T14" s="8"/>
      <c r="U14" s="8"/>
      <c r="V14" s="8"/>
      <c r="W14" s="8"/>
      <c r="X14" s="8"/>
      <c r="Y14" s="8"/>
      <c r="Z14" s="7"/>
    </row>
    <row r="15" spans="1:26" x14ac:dyDescent="0.25">
      <c r="A15" s="5">
        <v>14</v>
      </c>
      <c r="B15" s="9" t="s">
        <v>3</v>
      </c>
      <c r="C15" s="11" t="s">
        <v>15</v>
      </c>
      <c r="D15" s="9" t="s">
        <v>6</v>
      </c>
      <c r="E15" s="9" t="s">
        <v>16</v>
      </c>
      <c r="F15" s="9" t="s">
        <v>5</v>
      </c>
      <c r="G15" s="9" t="s">
        <v>19</v>
      </c>
      <c r="H15" s="9" t="s">
        <v>3</v>
      </c>
      <c r="I15" s="9" t="s">
        <v>15</v>
      </c>
      <c r="J15" s="9" t="s">
        <v>9</v>
      </c>
      <c r="K15" s="8"/>
      <c r="L15" s="7"/>
      <c r="M15" s="8"/>
      <c r="N15" s="8"/>
      <c r="O15" s="8"/>
      <c r="P15" s="8"/>
      <c r="Q15" s="8"/>
      <c r="R15" s="7"/>
      <c r="S15" s="8"/>
      <c r="T15" s="8"/>
      <c r="U15" s="8"/>
      <c r="V15" s="8"/>
      <c r="W15" s="8"/>
      <c r="X15" s="8"/>
      <c r="Y15" s="8"/>
      <c r="Z15" s="7"/>
    </row>
    <row r="16" spans="1:26" x14ac:dyDescent="0.25">
      <c r="A16" s="5">
        <v>15</v>
      </c>
      <c r="B16" s="9" t="s">
        <v>3</v>
      </c>
      <c r="C16" s="9" t="s">
        <v>15</v>
      </c>
      <c r="D16" s="11" t="s">
        <v>14</v>
      </c>
      <c r="E16" s="9" t="s">
        <v>6</v>
      </c>
      <c r="F16" s="9" t="s">
        <v>16</v>
      </c>
      <c r="G16" s="9" t="s">
        <v>5</v>
      </c>
      <c r="H16" s="9" t="s">
        <v>37</v>
      </c>
      <c r="I16" s="9" t="s">
        <v>12</v>
      </c>
      <c r="J16" s="9" t="s">
        <v>4</v>
      </c>
      <c r="K16" s="8" t="s">
        <v>14</v>
      </c>
      <c r="L16" s="7"/>
      <c r="M16" s="8"/>
      <c r="N16" s="8"/>
      <c r="O16" s="8"/>
      <c r="P16" s="8"/>
      <c r="Q16" s="8"/>
      <c r="R16" s="7"/>
      <c r="S16" s="8"/>
      <c r="T16" s="8"/>
      <c r="U16" s="8"/>
      <c r="V16" s="8"/>
      <c r="W16" s="8"/>
      <c r="X16" s="8"/>
      <c r="Y16" s="8"/>
      <c r="Z16" s="7"/>
    </row>
    <row r="17" spans="1:26" x14ac:dyDescent="0.25">
      <c r="A17" s="5">
        <v>16</v>
      </c>
      <c r="B17" s="9" t="s">
        <v>19</v>
      </c>
      <c r="C17" s="9" t="s">
        <v>3</v>
      </c>
      <c r="D17" s="9" t="s">
        <v>4</v>
      </c>
      <c r="E17" s="9" t="s">
        <v>5</v>
      </c>
      <c r="F17" s="9" t="s">
        <v>9</v>
      </c>
      <c r="G17" s="9" t="s">
        <v>14</v>
      </c>
      <c r="H17" s="8"/>
      <c r="I17" s="8"/>
      <c r="J17" s="8"/>
      <c r="K17" s="8"/>
      <c r="L17" s="7"/>
      <c r="M17" s="8"/>
      <c r="N17" s="8"/>
      <c r="O17" s="8"/>
      <c r="P17" s="8"/>
      <c r="Q17" s="8"/>
      <c r="R17" s="7"/>
      <c r="S17" s="8"/>
      <c r="T17" s="8"/>
      <c r="U17" s="8"/>
      <c r="V17" s="8"/>
      <c r="W17" s="8"/>
      <c r="X17" s="8"/>
      <c r="Y17" s="8"/>
      <c r="Z17" s="7"/>
    </row>
    <row r="18" spans="1:26" x14ac:dyDescent="0.25">
      <c r="A18" s="5">
        <v>17</v>
      </c>
      <c r="B18" s="9" t="s">
        <v>17</v>
      </c>
      <c r="C18" s="9" t="s">
        <v>3</v>
      </c>
      <c r="D18" s="9" t="s">
        <v>4</v>
      </c>
      <c r="E18" s="9" t="s">
        <v>3</v>
      </c>
      <c r="F18" s="9" t="s">
        <v>28</v>
      </c>
      <c r="G18" s="8"/>
      <c r="H18" s="8"/>
      <c r="I18" s="8"/>
      <c r="J18" s="8"/>
      <c r="K18" s="8"/>
      <c r="L18" s="7"/>
      <c r="M18" s="8"/>
      <c r="N18" s="8"/>
      <c r="O18" s="8"/>
      <c r="P18" s="8"/>
      <c r="Q18" s="8"/>
      <c r="R18" s="7"/>
      <c r="S18" s="8"/>
      <c r="T18" s="8"/>
      <c r="U18" s="8"/>
      <c r="V18" s="8"/>
      <c r="W18" s="8"/>
      <c r="X18" s="8"/>
      <c r="Y18" s="8"/>
      <c r="Z18" s="7"/>
    </row>
    <row r="19" spans="1:26" x14ac:dyDescent="0.25">
      <c r="A19" s="5">
        <v>18</v>
      </c>
      <c r="B19" s="9" t="s">
        <v>6</v>
      </c>
      <c r="C19" s="9" t="s">
        <v>16</v>
      </c>
      <c r="D19" s="9" t="s">
        <v>5</v>
      </c>
      <c r="E19" s="9" t="s">
        <v>19</v>
      </c>
      <c r="F19" s="9" t="s">
        <v>3</v>
      </c>
      <c r="G19" s="9" t="s">
        <v>15</v>
      </c>
      <c r="H19" s="9" t="s">
        <v>9</v>
      </c>
      <c r="I19" s="8"/>
      <c r="J19" s="8"/>
      <c r="K19" s="8"/>
      <c r="L19" s="7"/>
      <c r="M19" s="8"/>
      <c r="N19" s="8"/>
      <c r="O19" s="8"/>
      <c r="P19" s="8"/>
      <c r="Q19" s="8"/>
      <c r="R19" s="7"/>
      <c r="S19" s="8"/>
      <c r="T19" s="8"/>
      <c r="U19" s="8"/>
      <c r="V19" s="8"/>
      <c r="W19" s="8"/>
      <c r="X19" s="8"/>
      <c r="Y19" s="8"/>
      <c r="Z19" s="7"/>
    </row>
    <row r="20" spans="1:26" x14ac:dyDescent="0.25">
      <c r="A20" s="5">
        <v>19</v>
      </c>
      <c r="B20" s="9" t="s">
        <v>6</v>
      </c>
      <c r="C20" s="9" t="s">
        <v>5</v>
      </c>
      <c r="D20" s="9" t="s">
        <v>11</v>
      </c>
      <c r="E20" s="9" t="s">
        <v>3</v>
      </c>
      <c r="F20" s="9" t="s">
        <v>20</v>
      </c>
      <c r="G20" s="9" t="s">
        <v>14</v>
      </c>
      <c r="H20" s="9" t="s">
        <v>15</v>
      </c>
      <c r="I20" s="11" t="s">
        <v>14</v>
      </c>
      <c r="J20" s="9" t="s">
        <v>5</v>
      </c>
      <c r="K20" s="9" t="s">
        <v>8</v>
      </c>
      <c r="L20" s="9" t="s">
        <v>15</v>
      </c>
      <c r="M20" s="9" t="s">
        <v>5</v>
      </c>
      <c r="N20" s="9" t="s">
        <v>11</v>
      </c>
      <c r="O20" s="9" t="s">
        <v>14</v>
      </c>
      <c r="P20" s="8"/>
      <c r="Q20" s="8"/>
      <c r="R20" s="7"/>
      <c r="S20" s="8"/>
      <c r="T20" s="8"/>
      <c r="U20" s="8"/>
      <c r="V20" s="8"/>
      <c r="W20" s="8"/>
      <c r="X20" s="8"/>
      <c r="Y20" s="8"/>
      <c r="Z20" s="7"/>
    </row>
    <row r="21" spans="1:26" x14ac:dyDescent="0.25">
      <c r="A21" s="5">
        <v>20</v>
      </c>
      <c r="B21" s="9" t="s">
        <v>2</v>
      </c>
      <c r="C21" s="9" t="s">
        <v>37</v>
      </c>
      <c r="D21" s="9" t="s">
        <v>14</v>
      </c>
      <c r="E21" s="9" t="s">
        <v>15</v>
      </c>
      <c r="F21" s="9" t="s">
        <v>13</v>
      </c>
      <c r="G21" s="9" t="s">
        <v>30</v>
      </c>
      <c r="H21" s="9" t="s">
        <v>14</v>
      </c>
      <c r="I21" s="9" t="s">
        <v>15</v>
      </c>
      <c r="J21" s="11" t="s">
        <v>14</v>
      </c>
      <c r="K21" s="9" t="s">
        <v>5</v>
      </c>
      <c r="L21" s="9" t="s">
        <v>8</v>
      </c>
      <c r="M21" s="9" t="s">
        <v>15</v>
      </c>
      <c r="N21" s="9" t="s">
        <v>5</v>
      </c>
      <c r="O21" s="9" t="s">
        <v>11</v>
      </c>
      <c r="P21" s="9" t="s">
        <v>14</v>
      </c>
      <c r="Q21" s="8"/>
      <c r="R21" s="7"/>
      <c r="S21" s="8"/>
      <c r="T21" s="8"/>
      <c r="U21" s="8"/>
      <c r="V21" s="8"/>
      <c r="W21" s="8"/>
      <c r="X21" s="8"/>
      <c r="Y21" s="8"/>
      <c r="Z21" s="7"/>
    </row>
    <row r="22" spans="1:26" x14ac:dyDescent="0.25">
      <c r="A22" s="1" t="s">
        <v>64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5">
      <c r="A23" s="5">
        <v>1</v>
      </c>
      <c r="B23" t="s">
        <v>1</v>
      </c>
    </row>
    <row r="24" spans="1:26" x14ac:dyDescent="0.25">
      <c r="A24" s="5">
        <v>2</v>
      </c>
      <c r="B24" t="s">
        <v>10</v>
      </c>
    </row>
    <row r="25" spans="1:26" x14ac:dyDescent="0.25">
      <c r="A25" s="5">
        <v>3</v>
      </c>
      <c r="B25" t="s">
        <v>22</v>
      </c>
    </row>
    <row r="26" spans="1:26" x14ac:dyDescent="0.25">
      <c r="A26" s="5">
        <v>4</v>
      </c>
      <c r="B26" t="s">
        <v>23</v>
      </c>
    </row>
    <row r="27" spans="1:26" x14ac:dyDescent="0.25">
      <c r="A27" s="5">
        <v>5</v>
      </c>
      <c r="B27" t="s">
        <v>24</v>
      </c>
    </row>
    <row r="28" spans="1:26" x14ac:dyDescent="0.25">
      <c r="A28" s="5">
        <v>6</v>
      </c>
      <c r="B28" t="s">
        <v>25</v>
      </c>
    </row>
    <row r="29" spans="1:26" x14ac:dyDescent="0.25">
      <c r="A29" s="5">
        <v>7</v>
      </c>
      <c r="B29" t="s">
        <v>26</v>
      </c>
    </row>
    <row r="30" spans="1:26" x14ac:dyDescent="0.25">
      <c r="A30" s="5">
        <v>8</v>
      </c>
      <c r="B30" t="s">
        <v>31</v>
      </c>
    </row>
    <row r="31" spans="1:26" x14ac:dyDescent="0.25">
      <c r="A31" s="5">
        <v>9</v>
      </c>
      <c r="B31" t="s">
        <v>32</v>
      </c>
    </row>
    <row r="32" spans="1:26" x14ac:dyDescent="0.25">
      <c r="A32" s="5">
        <v>10</v>
      </c>
      <c r="B32" t="s">
        <v>33</v>
      </c>
    </row>
    <row r="33" spans="1:2" x14ac:dyDescent="0.25">
      <c r="A33" s="5">
        <v>11</v>
      </c>
      <c r="B33" t="s">
        <v>66</v>
      </c>
    </row>
    <row r="34" spans="1:2" x14ac:dyDescent="0.25">
      <c r="A34" s="5">
        <v>12</v>
      </c>
      <c r="B34" t="s">
        <v>34</v>
      </c>
    </row>
    <row r="35" spans="1:2" x14ac:dyDescent="0.25">
      <c r="A35" s="5">
        <v>13</v>
      </c>
      <c r="B35" t="s">
        <v>35</v>
      </c>
    </row>
    <row r="36" spans="1:2" x14ac:dyDescent="0.25">
      <c r="A36" s="5">
        <v>14</v>
      </c>
      <c r="B36" t="s">
        <v>36</v>
      </c>
    </row>
    <row r="37" spans="1:2" x14ac:dyDescent="0.25">
      <c r="A37" s="5">
        <v>15</v>
      </c>
      <c r="B37" t="s">
        <v>38</v>
      </c>
    </row>
    <row r="38" spans="1:2" x14ac:dyDescent="0.25">
      <c r="A38" s="5">
        <v>16</v>
      </c>
      <c r="B38" t="s">
        <v>39</v>
      </c>
    </row>
    <row r="39" spans="1:2" x14ac:dyDescent="0.25">
      <c r="A39" s="5">
        <v>17</v>
      </c>
      <c r="B39" t="s">
        <v>40</v>
      </c>
    </row>
    <row r="40" spans="1:2" x14ac:dyDescent="0.25">
      <c r="A40" s="5">
        <v>18</v>
      </c>
      <c r="B40" t="s">
        <v>41</v>
      </c>
    </row>
    <row r="41" spans="1:2" x14ac:dyDescent="0.25">
      <c r="A41" s="5">
        <v>19</v>
      </c>
      <c r="B41" t="s">
        <v>42</v>
      </c>
    </row>
    <row r="42" spans="1:2" x14ac:dyDescent="0.25">
      <c r="A42" s="5">
        <v>20</v>
      </c>
      <c r="B42" t="s">
        <v>43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F15"/>
  <sheetViews>
    <sheetView workbookViewId="0">
      <selection activeCell="C8" sqref="C8:C10"/>
    </sheetView>
  </sheetViews>
  <sheetFormatPr defaultRowHeight="15" x14ac:dyDescent="0.25"/>
  <cols>
    <col min="1" max="1" width="9.7109375" customWidth="1"/>
    <col min="2" max="2" width="50.42578125" customWidth="1"/>
    <col min="3" max="3" width="35.7109375" customWidth="1"/>
    <col min="4" max="4" width="9.7109375" customWidth="1"/>
    <col min="5" max="5" width="26.28515625" customWidth="1"/>
    <col min="6" max="6" width="34.140625" customWidth="1"/>
  </cols>
  <sheetData>
    <row r="1" spans="1:6" x14ac:dyDescent="0.25">
      <c r="A1" t="s">
        <v>65</v>
      </c>
    </row>
    <row r="7" spans="1:6" x14ac:dyDescent="0.25">
      <c r="A7" s="4" t="s">
        <v>44</v>
      </c>
      <c r="B7" s="4" t="s">
        <v>45</v>
      </c>
      <c r="C7" s="4" t="s">
        <v>48</v>
      </c>
      <c r="D7" s="4" t="s">
        <v>55</v>
      </c>
      <c r="E7" s="4" t="s">
        <v>46</v>
      </c>
      <c r="F7" s="4" t="s">
        <v>47</v>
      </c>
    </row>
    <row r="8" spans="1:6" x14ac:dyDescent="0.25">
      <c r="A8" s="1">
        <v>1</v>
      </c>
      <c r="B8" s="1" t="s">
        <v>52</v>
      </c>
      <c r="C8" s="20"/>
      <c r="D8" s="1" t="s">
        <v>57</v>
      </c>
      <c r="E8" s="1" t="s">
        <v>50</v>
      </c>
      <c r="F8" s="1" t="s">
        <v>51</v>
      </c>
    </row>
    <row r="9" spans="1:6" x14ac:dyDescent="0.25">
      <c r="A9" s="1">
        <v>2</v>
      </c>
      <c r="B9" s="1" t="s">
        <v>53</v>
      </c>
      <c r="C9" s="1"/>
      <c r="D9" s="1" t="s">
        <v>57</v>
      </c>
      <c r="E9" s="1" t="s">
        <v>50</v>
      </c>
      <c r="F9" s="1" t="s">
        <v>51</v>
      </c>
    </row>
    <row r="10" spans="1:6" x14ac:dyDescent="0.25">
      <c r="A10" s="1">
        <v>3</v>
      </c>
      <c r="B10" s="1" t="s">
        <v>58</v>
      </c>
      <c r="C10" s="1"/>
      <c r="D10" s="1" t="s">
        <v>57</v>
      </c>
      <c r="E10" s="1" t="s">
        <v>50</v>
      </c>
      <c r="F10" s="1" t="s">
        <v>51</v>
      </c>
    </row>
    <row r="11" spans="1:6" x14ac:dyDescent="0.25">
      <c r="A11" s="1">
        <v>4</v>
      </c>
      <c r="B11" s="14" t="s">
        <v>59</v>
      </c>
      <c r="C11" s="1" t="s">
        <v>49</v>
      </c>
      <c r="D11" s="1" t="s">
        <v>57</v>
      </c>
      <c r="E11" s="14"/>
      <c r="F11" s="16"/>
    </row>
    <row r="12" spans="1:6" x14ac:dyDescent="0.25">
      <c r="A12" s="1">
        <v>5</v>
      </c>
      <c r="B12" s="14" t="s">
        <v>56</v>
      </c>
      <c r="C12" s="1" t="s">
        <v>49</v>
      </c>
      <c r="D12" s="1" t="s">
        <v>57</v>
      </c>
      <c r="E12" s="17"/>
      <c r="F12" s="15" t="s">
        <v>54</v>
      </c>
    </row>
    <row r="13" spans="1:6" x14ac:dyDescent="0.25">
      <c r="A13" s="1">
        <v>6</v>
      </c>
      <c r="B13" s="1" t="s">
        <v>60</v>
      </c>
      <c r="C13" s="1" t="s">
        <v>49</v>
      </c>
      <c r="D13" s="19"/>
      <c r="E13" s="1" t="s">
        <v>50</v>
      </c>
      <c r="F13" s="1" t="s">
        <v>51</v>
      </c>
    </row>
    <row r="14" spans="1:6" x14ac:dyDescent="0.25">
      <c r="A14" s="1">
        <v>7</v>
      </c>
      <c r="B14" s="9" t="s">
        <v>61</v>
      </c>
      <c r="C14" s="9" t="s">
        <v>49</v>
      </c>
      <c r="D14" s="19"/>
      <c r="E14" s="9" t="s">
        <v>50</v>
      </c>
      <c r="F14" s="9" t="s">
        <v>51</v>
      </c>
    </row>
    <row r="15" spans="1:6" x14ac:dyDescent="0.25">
      <c r="A15" s="1">
        <v>8</v>
      </c>
      <c r="B15" s="9" t="s">
        <v>62</v>
      </c>
      <c r="C15" s="9" t="s">
        <v>49</v>
      </c>
      <c r="D15" s="19"/>
      <c r="E15" s="9" t="s">
        <v>50</v>
      </c>
      <c r="F15" s="9" t="s">
        <v>51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AQ29"/>
  <sheetViews>
    <sheetView workbookViewId="0">
      <selection activeCell="AL27" sqref="AL27"/>
    </sheetView>
  </sheetViews>
  <sheetFormatPr defaultRowHeight="15" x14ac:dyDescent="0.25"/>
  <cols>
    <col min="1" max="43" width="2.7109375" customWidth="1"/>
  </cols>
  <sheetData>
    <row r="1" spans="1:43" x14ac:dyDescent="0.25">
      <c r="A1" t="s">
        <v>0</v>
      </c>
    </row>
    <row r="2" spans="1:43" x14ac:dyDescent="0.25">
      <c r="A2" s="5">
        <v>1</v>
      </c>
      <c r="B2" s="10" t="s">
        <v>8</v>
      </c>
      <c r="C2" s="10" t="s">
        <v>29</v>
      </c>
      <c r="D2" s="10" t="s">
        <v>4</v>
      </c>
      <c r="E2" s="10" t="s">
        <v>3</v>
      </c>
      <c r="F2" s="10" t="s">
        <v>6</v>
      </c>
      <c r="G2" s="10" t="s">
        <v>15</v>
      </c>
      <c r="H2" s="11" t="s">
        <v>12</v>
      </c>
      <c r="I2" s="25" t="s">
        <v>16</v>
      </c>
      <c r="J2" s="10" t="s">
        <v>14</v>
      </c>
      <c r="K2" s="10" t="s">
        <v>20</v>
      </c>
      <c r="L2" s="10" t="s">
        <v>18</v>
      </c>
      <c r="M2" s="13" t="s">
        <v>15</v>
      </c>
    </row>
    <row r="3" spans="1:43" x14ac:dyDescent="0.25">
      <c r="A3" s="5">
        <v>2</v>
      </c>
      <c r="B3" s="1" t="s">
        <v>6</v>
      </c>
      <c r="C3" s="1" t="s">
        <v>5</v>
      </c>
      <c r="D3" s="1" t="s">
        <v>11</v>
      </c>
      <c r="E3" s="1" t="s">
        <v>3</v>
      </c>
      <c r="F3" s="1" t="s">
        <v>20</v>
      </c>
      <c r="G3" s="1" t="s">
        <v>14</v>
      </c>
      <c r="H3" s="1" t="s">
        <v>9</v>
      </c>
      <c r="I3" s="11" t="s">
        <v>12</v>
      </c>
      <c r="J3" s="1" t="s">
        <v>3</v>
      </c>
      <c r="K3" s="1" t="s">
        <v>15</v>
      </c>
      <c r="L3" s="11" t="s">
        <v>5</v>
      </c>
      <c r="M3" s="1" t="s">
        <v>29</v>
      </c>
      <c r="N3" s="1" t="s">
        <v>5</v>
      </c>
      <c r="O3" s="1" t="s">
        <v>4</v>
      </c>
      <c r="P3" s="1" t="s">
        <v>12</v>
      </c>
      <c r="Q3" s="1" t="s">
        <v>20</v>
      </c>
      <c r="R3" s="1" t="s">
        <v>12</v>
      </c>
      <c r="S3" s="1" t="s">
        <v>15</v>
      </c>
      <c r="T3" s="1" t="s">
        <v>5</v>
      </c>
    </row>
    <row r="4" spans="1:43" x14ac:dyDescent="0.25">
      <c r="A4" s="5">
        <v>3</v>
      </c>
      <c r="B4" s="10" t="s">
        <v>18</v>
      </c>
      <c r="C4" s="10" t="s">
        <v>7</v>
      </c>
      <c r="D4" s="10" t="s">
        <v>5</v>
      </c>
      <c r="E4" s="10" t="s">
        <v>9</v>
      </c>
      <c r="F4" s="10" t="s">
        <v>5</v>
      </c>
      <c r="G4" s="10" t="s">
        <v>11</v>
      </c>
      <c r="H4" s="10" t="s">
        <v>12</v>
      </c>
      <c r="I4" s="10" t="s">
        <v>9</v>
      </c>
      <c r="J4" s="11" t="s">
        <v>12</v>
      </c>
      <c r="K4" s="10" t="s">
        <v>5</v>
      </c>
      <c r="L4" s="10" t="s">
        <v>17</v>
      </c>
      <c r="M4" s="10" t="s">
        <v>16</v>
      </c>
      <c r="N4" s="10" t="s">
        <v>14</v>
      </c>
      <c r="O4" s="10" t="s">
        <v>28</v>
      </c>
      <c r="P4" s="10" t="s">
        <v>14</v>
      </c>
      <c r="Q4" s="10" t="s">
        <v>4</v>
      </c>
      <c r="R4" s="11" t="s">
        <v>5</v>
      </c>
      <c r="S4" s="10" t="s">
        <v>17</v>
      </c>
      <c r="T4" s="10" t="s">
        <v>16</v>
      </c>
      <c r="U4" s="10" t="s">
        <v>18</v>
      </c>
      <c r="V4" s="10" t="s">
        <v>7</v>
      </c>
      <c r="W4" s="11" t="s">
        <v>12</v>
      </c>
      <c r="X4" s="10" t="s">
        <v>29</v>
      </c>
      <c r="Y4" s="10" t="s">
        <v>5</v>
      </c>
      <c r="Z4" s="10" t="s">
        <v>4</v>
      </c>
      <c r="AA4" s="10" t="s">
        <v>12</v>
      </c>
      <c r="AB4" s="10" t="s">
        <v>20</v>
      </c>
      <c r="AC4" s="10" t="s">
        <v>12</v>
      </c>
      <c r="AD4" s="10" t="s">
        <v>15</v>
      </c>
      <c r="AE4" s="10" t="s">
        <v>12</v>
      </c>
    </row>
    <row r="5" spans="1:43" x14ac:dyDescent="0.25">
      <c r="A5" s="5">
        <v>4</v>
      </c>
      <c r="B5" s="1" t="s">
        <v>6</v>
      </c>
      <c r="C5" s="1" t="s">
        <v>5</v>
      </c>
      <c r="D5" s="1" t="s">
        <v>11</v>
      </c>
      <c r="E5" s="1" t="s">
        <v>3</v>
      </c>
      <c r="F5" s="1" t="s">
        <v>20</v>
      </c>
      <c r="G5" s="1" t="s">
        <v>14</v>
      </c>
      <c r="H5" s="1" t="s">
        <v>15</v>
      </c>
      <c r="I5" s="1" t="s">
        <v>13</v>
      </c>
      <c r="J5" s="3" t="s">
        <v>3</v>
      </c>
      <c r="K5" s="1" t="s">
        <v>29</v>
      </c>
      <c r="L5" s="1" t="s">
        <v>5</v>
      </c>
      <c r="M5" s="1" t="s">
        <v>4</v>
      </c>
      <c r="N5" s="1" t="s">
        <v>12</v>
      </c>
      <c r="O5" s="1" t="s">
        <v>20</v>
      </c>
      <c r="P5" s="1" t="s">
        <v>12</v>
      </c>
      <c r="Q5" s="1" t="s">
        <v>15</v>
      </c>
      <c r="R5" s="3" t="s">
        <v>3</v>
      </c>
      <c r="S5" s="1" t="s">
        <v>6</v>
      </c>
      <c r="T5" s="1" t="s">
        <v>5</v>
      </c>
      <c r="U5" s="1" t="s">
        <v>11</v>
      </c>
      <c r="V5" s="1" t="s">
        <v>3</v>
      </c>
      <c r="W5" s="1" t="s">
        <v>20</v>
      </c>
      <c r="X5" s="1" t="s">
        <v>14</v>
      </c>
      <c r="Y5" s="1" t="s">
        <v>15</v>
      </c>
      <c r="Z5" s="1" t="s">
        <v>13</v>
      </c>
      <c r="AA5" s="3" t="s">
        <v>3</v>
      </c>
      <c r="AB5" s="9" t="s">
        <v>17</v>
      </c>
      <c r="AC5" s="9" t="s">
        <v>16</v>
      </c>
      <c r="AD5" s="9" t="s">
        <v>18</v>
      </c>
      <c r="AE5" s="9" t="s">
        <v>7</v>
      </c>
      <c r="AF5" s="3" t="s">
        <v>3</v>
      </c>
      <c r="AG5" s="9" t="s">
        <v>29</v>
      </c>
      <c r="AH5" s="9" t="s">
        <v>5</v>
      </c>
      <c r="AI5" s="9" t="s">
        <v>4</v>
      </c>
      <c r="AJ5" s="9" t="s">
        <v>12</v>
      </c>
      <c r="AK5" s="9" t="s">
        <v>20</v>
      </c>
      <c r="AL5" s="9" t="s">
        <v>12</v>
      </c>
      <c r="AM5" s="9" t="s">
        <v>15</v>
      </c>
      <c r="AN5" s="9" t="s">
        <v>3</v>
      </c>
    </row>
    <row r="6" spans="1:43" x14ac:dyDescent="0.25">
      <c r="A6" s="5">
        <v>5</v>
      </c>
      <c r="B6" s="1" t="s">
        <v>2</v>
      </c>
      <c r="C6" s="1" t="s">
        <v>37</v>
      </c>
      <c r="D6" s="1" t="s">
        <v>14</v>
      </c>
      <c r="E6" s="1" t="s">
        <v>15</v>
      </c>
      <c r="F6" s="1" t="s">
        <v>13</v>
      </c>
      <c r="G6" s="1" t="s">
        <v>30</v>
      </c>
      <c r="H6" s="1" t="s">
        <v>14</v>
      </c>
      <c r="I6" s="1" t="s">
        <v>15</v>
      </c>
      <c r="J6" s="1" t="s">
        <v>13</v>
      </c>
      <c r="K6" s="11" t="s">
        <v>3</v>
      </c>
      <c r="L6" s="1" t="s">
        <v>29</v>
      </c>
      <c r="M6" s="1" t="s">
        <v>5</v>
      </c>
      <c r="N6" s="1" t="s">
        <v>4</v>
      </c>
      <c r="O6" s="1" t="s">
        <v>12</v>
      </c>
      <c r="P6" s="1" t="s">
        <v>20</v>
      </c>
      <c r="Q6" s="1" t="s">
        <v>12</v>
      </c>
      <c r="R6" s="1" t="s">
        <v>15</v>
      </c>
      <c r="S6" s="3" t="s">
        <v>3</v>
      </c>
      <c r="T6" s="1" t="s">
        <v>2</v>
      </c>
      <c r="U6" s="1" t="s">
        <v>37</v>
      </c>
      <c r="V6" s="1" t="s">
        <v>14</v>
      </c>
      <c r="W6" s="1" t="s">
        <v>15</v>
      </c>
      <c r="X6" s="1" t="s">
        <v>13</v>
      </c>
      <c r="Y6" s="1" t="s">
        <v>30</v>
      </c>
      <c r="Z6" s="1" t="s">
        <v>14</v>
      </c>
      <c r="AA6" s="1" t="s">
        <v>15</v>
      </c>
      <c r="AB6" s="1" t="s">
        <v>13</v>
      </c>
      <c r="AC6" s="11" t="s">
        <v>3</v>
      </c>
      <c r="AD6" s="9" t="s">
        <v>17</v>
      </c>
      <c r="AE6" s="9" t="s">
        <v>16</v>
      </c>
      <c r="AF6" s="9" t="s">
        <v>18</v>
      </c>
      <c r="AG6" s="9" t="s">
        <v>7</v>
      </c>
      <c r="AH6" s="3" t="s">
        <v>3</v>
      </c>
      <c r="AI6" s="9" t="s">
        <v>29</v>
      </c>
      <c r="AJ6" s="9" t="s">
        <v>5</v>
      </c>
      <c r="AK6" s="9" t="s">
        <v>4</v>
      </c>
      <c r="AL6" s="9" t="s">
        <v>12</v>
      </c>
      <c r="AM6" s="9" t="s">
        <v>20</v>
      </c>
      <c r="AN6" s="9" t="s">
        <v>12</v>
      </c>
      <c r="AO6" s="9" t="s">
        <v>15</v>
      </c>
      <c r="AP6" s="9" t="s">
        <v>3</v>
      </c>
    </row>
    <row r="7" spans="1:43" x14ac:dyDescent="0.25">
      <c r="A7" s="5">
        <v>6</v>
      </c>
      <c r="B7" s="1" t="s">
        <v>6</v>
      </c>
      <c r="C7" s="1" t="s">
        <v>5</v>
      </c>
      <c r="D7" s="1" t="s">
        <v>11</v>
      </c>
      <c r="E7" s="1" t="s">
        <v>3</v>
      </c>
      <c r="F7" s="1" t="s">
        <v>20</v>
      </c>
      <c r="G7" s="1" t="s">
        <v>14</v>
      </c>
      <c r="H7" s="1" t="s">
        <v>15</v>
      </c>
      <c r="I7" s="1" t="s">
        <v>13</v>
      </c>
      <c r="J7" s="3" t="s">
        <v>3</v>
      </c>
      <c r="K7" s="1" t="s">
        <v>29</v>
      </c>
      <c r="L7" s="1" t="s">
        <v>5</v>
      </c>
      <c r="M7" s="1" t="s">
        <v>4</v>
      </c>
      <c r="N7" s="1" t="s">
        <v>12</v>
      </c>
      <c r="O7" s="1" t="s">
        <v>20</v>
      </c>
      <c r="P7" s="1" t="s">
        <v>12</v>
      </c>
      <c r="Q7" s="1" t="s">
        <v>15</v>
      </c>
      <c r="R7" s="3" t="s">
        <v>3</v>
      </c>
      <c r="S7" s="1" t="s">
        <v>2</v>
      </c>
      <c r="T7" s="1" t="s">
        <v>37</v>
      </c>
      <c r="U7" s="1" t="s">
        <v>14</v>
      </c>
      <c r="V7" s="1" t="s">
        <v>15</v>
      </c>
      <c r="W7" s="1" t="s">
        <v>13</v>
      </c>
      <c r="X7" s="1" t="s">
        <v>30</v>
      </c>
      <c r="Y7" s="1" t="s">
        <v>14</v>
      </c>
      <c r="Z7" s="1" t="s">
        <v>15</v>
      </c>
      <c r="AA7" s="1" t="s">
        <v>13</v>
      </c>
      <c r="AB7" s="3" t="s">
        <v>3</v>
      </c>
      <c r="AC7" s="9" t="s">
        <v>17</v>
      </c>
      <c r="AD7" s="9" t="s">
        <v>16</v>
      </c>
      <c r="AE7" s="9" t="s">
        <v>18</v>
      </c>
      <c r="AF7" s="9" t="s">
        <v>7</v>
      </c>
      <c r="AG7" s="3" t="s">
        <v>3</v>
      </c>
      <c r="AH7" s="9" t="s">
        <v>29</v>
      </c>
      <c r="AI7" s="9" t="s">
        <v>5</v>
      </c>
      <c r="AJ7" s="9" t="s">
        <v>4</v>
      </c>
      <c r="AK7" s="9" t="s">
        <v>12</v>
      </c>
      <c r="AL7" s="9" t="s">
        <v>20</v>
      </c>
      <c r="AM7" s="9" t="s">
        <v>12</v>
      </c>
      <c r="AN7" s="9" t="s">
        <v>15</v>
      </c>
      <c r="AO7" s="9" t="s">
        <v>3</v>
      </c>
      <c r="AP7" s="9" t="s">
        <v>15</v>
      </c>
      <c r="AQ7" s="9" t="s">
        <v>3</v>
      </c>
    </row>
    <row r="8" spans="1:43" x14ac:dyDescent="0.25">
      <c r="A8" s="5">
        <v>7</v>
      </c>
      <c r="B8" s="1" t="s">
        <v>2</v>
      </c>
      <c r="C8" s="1" t="s">
        <v>37</v>
      </c>
      <c r="D8" s="1" t="s">
        <v>14</v>
      </c>
      <c r="E8" s="1" t="s">
        <v>15</v>
      </c>
      <c r="F8" s="1" t="s">
        <v>13</v>
      </c>
      <c r="G8" s="1" t="s">
        <v>30</v>
      </c>
      <c r="H8" s="1" t="s">
        <v>14</v>
      </c>
      <c r="I8" s="1" t="s">
        <v>15</v>
      </c>
      <c r="J8" s="1" t="s">
        <v>13</v>
      </c>
      <c r="K8" s="11" t="s">
        <v>3</v>
      </c>
      <c r="L8" s="1" t="s">
        <v>29</v>
      </c>
      <c r="M8" s="1" t="s">
        <v>5</v>
      </c>
      <c r="N8" s="1" t="s">
        <v>4</v>
      </c>
      <c r="O8" s="1" t="s">
        <v>12</v>
      </c>
      <c r="P8" s="1" t="s">
        <v>20</v>
      </c>
      <c r="Q8" s="1" t="s">
        <v>12</v>
      </c>
      <c r="R8" s="1" t="s">
        <v>15</v>
      </c>
      <c r="S8" s="3" t="s">
        <v>3</v>
      </c>
      <c r="T8" s="1" t="s">
        <v>6</v>
      </c>
      <c r="U8" s="1" t="s">
        <v>5</v>
      </c>
      <c r="V8" s="1" t="s">
        <v>11</v>
      </c>
      <c r="W8" s="1" t="s">
        <v>3</v>
      </c>
      <c r="X8" s="1" t="s">
        <v>20</v>
      </c>
      <c r="Y8" s="1" t="s">
        <v>14</v>
      </c>
      <c r="Z8" s="1" t="s">
        <v>15</v>
      </c>
      <c r="AA8" s="1" t="s">
        <v>15</v>
      </c>
      <c r="AB8" s="1" t="s">
        <v>13</v>
      </c>
      <c r="AC8" s="11" t="s">
        <v>3</v>
      </c>
      <c r="AD8" s="9" t="s">
        <v>17</v>
      </c>
      <c r="AE8" s="9" t="s">
        <v>16</v>
      </c>
      <c r="AF8" s="9" t="s">
        <v>18</v>
      </c>
      <c r="AG8" s="9" t="s">
        <v>7</v>
      </c>
      <c r="AH8" s="3" t="s">
        <v>3</v>
      </c>
      <c r="AI8" s="9" t="s">
        <v>29</v>
      </c>
      <c r="AJ8" s="9" t="s">
        <v>5</v>
      </c>
      <c r="AK8" s="9" t="s">
        <v>4</v>
      </c>
      <c r="AL8" s="9" t="s">
        <v>12</v>
      </c>
      <c r="AM8" s="9" t="s">
        <v>20</v>
      </c>
      <c r="AN8" s="9" t="s">
        <v>12</v>
      </c>
      <c r="AO8" s="9" t="s">
        <v>15</v>
      </c>
      <c r="AP8" s="9" t="s">
        <v>3</v>
      </c>
    </row>
    <row r="9" spans="1:43" x14ac:dyDescent="0.25">
      <c r="A9" s="5">
        <v>8</v>
      </c>
      <c r="B9" s="1" t="s">
        <v>3</v>
      </c>
      <c r="C9" s="1" t="s">
        <v>15</v>
      </c>
      <c r="D9" s="1" t="s">
        <v>5</v>
      </c>
      <c r="E9" s="1" t="s">
        <v>8</v>
      </c>
      <c r="F9" s="1" t="s">
        <v>9</v>
      </c>
      <c r="G9" s="1" t="s">
        <v>14</v>
      </c>
      <c r="H9" s="1" t="s">
        <v>11</v>
      </c>
      <c r="I9" s="1" t="s">
        <v>15</v>
      </c>
      <c r="J9" s="3" t="s">
        <v>12</v>
      </c>
      <c r="K9" s="1" t="s">
        <v>8</v>
      </c>
      <c r="L9" s="9" t="s">
        <v>29</v>
      </c>
      <c r="M9" s="1" t="s">
        <v>4</v>
      </c>
      <c r="N9" s="9" t="s">
        <v>3</v>
      </c>
      <c r="O9" s="9" t="s">
        <v>6</v>
      </c>
      <c r="P9" s="9" t="s">
        <v>15</v>
      </c>
      <c r="Q9" s="3" t="s">
        <v>12</v>
      </c>
      <c r="R9" s="1" t="s">
        <v>16</v>
      </c>
      <c r="S9" s="1" t="s">
        <v>14</v>
      </c>
      <c r="T9" s="1" t="s">
        <v>20</v>
      </c>
      <c r="U9" s="1" t="s">
        <v>18</v>
      </c>
      <c r="V9" s="1" t="s">
        <v>15</v>
      </c>
    </row>
    <row r="10" spans="1:43" x14ac:dyDescent="0.25">
      <c r="A10" s="5">
        <v>9</v>
      </c>
      <c r="B10" s="1" t="s">
        <v>8</v>
      </c>
      <c r="C10" s="1" t="s">
        <v>3</v>
      </c>
      <c r="D10" s="1" t="s">
        <v>8</v>
      </c>
      <c r="E10" s="1" t="s">
        <v>9</v>
      </c>
      <c r="F10" s="1" t="s">
        <v>14</v>
      </c>
      <c r="G10" s="1" t="s">
        <v>11</v>
      </c>
      <c r="H10" s="1" t="s">
        <v>4</v>
      </c>
      <c r="I10" s="1" t="s">
        <v>13</v>
      </c>
      <c r="J10" s="1" t="s">
        <v>3</v>
      </c>
      <c r="K10" s="1" t="s">
        <v>15</v>
      </c>
      <c r="L10" s="3" t="s">
        <v>12</v>
      </c>
      <c r="M10" s="1" t="s">
        <v>8</v>
      </c>
      <c r="N10" s="9" t="s">
        <v>29</v>
      </c>
      <c r="O10" s="1" t="s">
        <v>4</v>
      </c>
      <c r="P10" s="9" t="s">
        <v>3</v>
      </c>
      <c r="Q10" s="9" t="s">
        <v>6</v>
      </c>
      <c r="R10" s="9" t="s">
        <v>15</v>
      </c>
      <c r="S10" s="3" t="s">
        <v>12</v>
      </c>
      <c r="T10" s="1" t="s">
        <v>16</v>
      </c>
      <c r="U10" s="1" t="s">
        <v>14</v>
      </c>
      <c r="V10" s="1" t="s">
        <v>20</v>
      </c>
      <c r="W10" s="1" t="s">
        <v>18</v>
      </c>
      <c r="X10" s="1" t="s">
        <v>15</v>
      </c>
    </row>
    <row r="11" spans="1:43" x14ac:dyDescent="0.25">
      <c r="A11" s="5">
        <v>10</v>
      </c>
      <c r="B11" s="9" t="s">
        <v>6</v>
      </c>
      <c r="C11" s="9" t="s">
        <v>16</v>
      </c>
      <c r="D11" s="9" t="s">
        <v>3</v>
      </c>
      <c r="E11" s="9" t="s">
        <v>37</v>
      </c>
      <c r="F11" s="3" t="s">
        <v>5</v>
      </c>
      <c r="G11" s="9" t="s">
        <v>8</v>
      </c>
      <c r="H11" s="9" t="s">
        <v>5</v>
      </c>
      <c r="I11" s="9" t="s">
        <v>16</v>
      </c>
      <c r="J11" s="9" t="s">
        <v>14</v>
      </c>
      <c r="K11" s="9" t="s">
        <v>2</v>
      </c>
      <c r="L11" s="1" t="s">
        <v>37</v>
      </c>
      <c r="M11" s="9" t="s">
        <v>3</v>
      </c>
      <c r="N11" s="9" t="s">
        <v>16</v>
      </c>
      <c r="O11" s="9" t="s">
        <v>13</v>
      </c>
      <c r="P11" s="9" t="s">
        <v>3</v>
      </c>
    </row>
    <row r="12" spans="1:43" x14ac:dyDescent="0.25">
      <c r="A12" s="5">
        <v>11</v>
      </c>
      <c r="B12" s="9" t="s">
        <v>5</v>
      </c>
      <c r="C12" s="9" t="s">
        <v>78</v>
      </c>
      <c r="D12" s="9" t="s">
        <v>16</v>
      </c>
      <c r="E12" s="9" t="s">
        <v>14</v>
      </c>
      <c r="F12" s="9" t="s">
        <v>9</v>
      </c>
      <c r="G12" s="9" t="s">
        <v>15</v>
      </c>
      <c r="H12" s="3" t="s">
        <v>5</v>
      </c>
      <c r="I12" s="9" t="s">
        <v>8</v>
      </c>
      <c r="J12" s="9" t="s">
        <v>5</v>
      </c>
      <c r="K12" s="9" t="s">
        <v>16</v>
      </c>
      <c r="L12" s="1" t="s">
        <v>14</v>
      </c>
      <c r="M12" s="9" t="s">
        <v>2</v>
      </c>
      <c r="N12" s="9" t="s">
        <v>37</v>
      </c>
      <c r="O12" s="9" t="s">
        <v>3</v>
      </c>
      <c r="P12" s="9" t="s">
        <v>16</v>
      </c>
      <c r="Q12" s="9" t="s">
        <v>13</v>
      </c>
      <c r="R12" s="1" t="s">
        <v>3</v>
      </c>
    </row>
    <row r="13" spans="1:43" x14ac:dyDescent="0.25">
      <c r="A13" s="5">
        <v>12</v>
      </c>
      <c r="B13" s="9" t="s">
        <v>6</v>
      </c>
      <c r="C13" s="9" t="s">
        <v>16</v>
      </c>
      <c r="D13" s="9" t="s">
        <v>3</v>
      </c>
      <c r="E13" s="9" t="s">
        <v>37</v>
      </c>
      <c r="F13" s="3" t="s">
        <v>5</v>
      </c>
      <c r="G13" s="9" t="s">
        <v>8</v>
      </c>
      <c r="H13" s="9" t="s">
        <v>5</v>
      </c>
      <c r="I13" s="9" t="s">
        <v>16</v>
      </c>
      <c r="J13" s="9" t="s">
        <v>14</v>
      </c>
      <c r="K13" s="9" t="s">
        <v>2</v>
      </c>
      <c r="L13" s="1" t="s">
        <v>37</v>
      </c>
      <c r="M13" s="9" t="s">
        <v>3</v>
      </c>
      <c r="N13" s="9" t="s">
        <v>16</v>
      </c>
      <c r="O13" s="9" t="s">
        <v>13</v>
      </c>
      <c r="P13" s="9" t="s">
        <v>3</v>
      </c>
    </row>
    <row r="14" spans="1:43" x14ac:dyDescent="0.25">
      <c r="A14" s="5">
        <v>13</v>
      </c>
      <c r="B14" s="9" t="s">
        <v>5</v>
      </c>
      <c r="C14" s="9" t="s">
        <v>78</v>
      </c>
      <c r="D14" s="9" t="s">
        <v>16</v>
      </c>
      <c r="E14" s="9" t="s">
        <v>14</v>
      </c>
      <c r="F14" s="9" t="s">
        <v>9</v>
      </c>
      <c r="G14" s="9" t="s">
        <v>15</v>
      </c>
      <c r="H14" s="3" t="s">
        <v>5</v>
      </c>
      <c r="I14" s="9" t="s">
        <v>8</v>
      </c>
      <c r="J14" s="9" t="s">
        <v>5</v>
      </c>
      <c r="K14" s="9" t="s">
        <v>16</v>
      </c>
      <c r="L14" s="1" t="s">
        <v>14</v>
      </c>
      <c r="M14" s="9" t="s">
        <v>2</v>
      </c>
      <c r="N14" s="9" t="s">
        <v>37</v>
      </c>
      <c r="O14" s="9" t="s">
        <v>3</v>
      </c>
      <c r="P14" s="9" t="s">
        <v>16</v>
      </c>
      <c r="Q14" s="9" t="s">
        <v>13</v>
      </c>
      <c r="R14" s="1" t="s">
        <v>3</v>
      </c>
    </row>
    <row r="15" spans="1:43" x14ac:dyDescent="0.25">
      <c r="A15" s="1" t="s">
        <v>64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43" x14ac:dyDescent="0.25">
      <c r="A16" s="5">
        <v>1</v>
      </c>
      <c r="B16" s="8" t="s">
        <v>67</v>
      </c>
    </row>
    <row r="17" spans="1:2" x14ac:dyDescent="0.25">
      <c r="A17" t="s">
        <v>68</v>
      </c>
    </row>
    <row r="18" spans="1:2" x14ac:dyDescent="0.25">
      <c r="A18" s="5">
        <v>2</v>
      </c>
      <c r="B18" t="s">
        <v>69</v>
      </c>
    </row>
    <row r="19" spans="1:2" x14ac:dyDescent="0.25">
      <c r="A19" s="5">
        <v>3</v>
      </c>
      <c r="B19" t="s">
        <v>70</v>
      </c>
    </row>
    <row r="20" spans="1:2" x14ac:dyDescent="0.25">
      <c r="A20" s="5">
        <v>4</v>
      </c>
      <c r="B20" t="s">
        <v>71</v>
      </c>
    </row>
    <row r="21" spans="1:2" x14ac:dyDescent="0.25">
      <c r="A21" s="5">
        <v>5</v>
      </c>
      <c r="B21" t="s">
        <v>72</v>
      </c>
    </row>
    <row r="22" spans="1:2" x14ac:dyDescent="0.25">
      <c r="A22" s="5">
        <v>6</v>
      </c>
      <c r="B22" t="s">
        <v>73</v>
      </c>
    </row>
    <row r="23" spans="1:2" x14ac:dyDescent="0.25">
      <c r="A23" s="5">
        <v>7</v>
      </c>
      <c r="B23" t="s">
        <v>74</v>
      </c>
    </row>
    <row r="24" spans="1:2" x14ac:dyDescent="0.25">
      <c r="A24" s="5">
        <v>8</v>
      </c>
      <c r="B24" t="s">
        <v>75</v>
      </c>
    </row>
    <row r="25" spans="1:2" x14ac:dyDescent="0.25">
      <c r="A25" s="5">
        <v>9</v>
      </c>
      <c r="B25" t="s">
        <v>76</v>
      </c>
    </row>
    <row r="26" spans="1:2" x14ac:dyDescent="0.25">
      <c r="A26" s="5">
        <v>10</v>
      </c>
      <c r="B26" t="s">
        <v>77</v>
      </c>
    </row>
    <row r="27" spans="1:2" x14ac:dyDescent="0.25">
      <c r="A27" s="5">
        <v>11</v>
      </c>
      <c r="B27" t="s">
        <v>77</v>
      </c>
    </row>
    <row r="28" spans="1:2" x14ac:dyDescent="0.25">
      <c r="A28" s="5">
        <v>12</v>
      </c>
      <c r="B28" t="s">
        <v>79</v>
      </c>
    </row>
    <row r="29" spans="1:2" x14ac:dyDescent="0.25">
      <c r="A29" s="5">
        <v>13</v>
      </c>
      <c r="B29" t="s">
        <v>80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AC192"/>
  <sheetViews>
    <sheetView topLeftCell="D157" zoomScale="80" zoomScaleNormal="80" workbookViewId="0">
      <selection activeCell="AO55" sqref="AO55"/>
    </sheetView>
  </sheetViews>
  <sheetFormatPr defaultRowHeight="15" x14ac:dyDescent="0.25"/>
  <cols>
    <col min="1" max="1" width="7.42578125" customWidth="1"/>
    <col min="2" max="2" width="21.5703125" customWidth="1"/>
    <col min="3" max="3" width="15.42578125" customWidth="1"/>
    <col min="4" max="4" width="23" customWidth="1"/>
    <col min="5" max="5" width="19.140625" customWidth="1"/>
    <col min="6" max="6" width="39.85546875" customWidth="1"/>
    <col min="7" max="7" width="27.140625" customWidth="1"/>
    <col min="9" max="9" width="11" customWidth="1"/>
    <col min="25" max="25" width="13.5703125" bestFit="1" customWidth="1"/>
    <col min="26" max="26" width="10.28515625" bestFit="1" customWidth="1"/>
    <col min="28" max="28" width="12.5703125" customWidth="1"/>
  </cols>
  <sheetData>
    <row r="1" spans="1:9" x14ac:dyDescent="0.25">
      <c r="A1" t="s">
        <v>157</v>
      </c>
    </row>
    <row r="5" spans="1:9" ht="7.5" customHeight="1" x14ac:dyDescent="0.25"/>
    <row r="6" spans="1:9" x14ac:dyDescent="0.25">
      <c r="A6" s="4" t="s">
        <v>44</v>
      </c>
      <c r="B6" s="4" t="s">
        <v>85</v>
      </c>
      <c r="C6" s="4" t="s">
        <v>105</v>
      </c>
      <c r="D6" s="4" t="s">
        <v>86</v>
      </c>
      <c r="E6" s="4" t="s">
        <v>106</v>
      </c>
      <c r="F6" s="4" t="s">
        <v>63</v>
      </c>
      <c r="G6" s="4" t="s">
        <v>47</v>
      </c>
      <c r="I6" s="38"/>
    </row>
    <row r="7" spans="1:9" x14ac:dyDescent="0.25">
      <c r="A7" s="26">
        <v>1</v>
      </c>
      <c r="B7" s="26"/>
      <c r="C7" s="26"/>
      <c r="D7" s="26"/>
      <c r="E7" s="26"/>
      <c r="F7" s="21">
        <f>C7</f>
        <v>0</v>
      </c>
      <c r="G7" s="22">
        <f>E7</f>
        <v>0</v>
      </c>
      <c r="I7" s="38"/>
    </row>
    <row r="8" spans="1:9" x14ac:dyDescent="0.25">
      <c r="A8" s="29">
        <v>2</v>
      </c>
      <c r="B8" s="26"/>
      <c r="C8" s="26"/>
      <c r="D8" s="26"/>
      <c r="E8" s="26"/>
      <c r="F8" s="22">
        <f>C8</f>
        <v>0</v>
      </c>
      <c r="G8" s="18" t="s">
        <v>54</v>
      </c>
      <c r="I8" s="38"/>
    </row>
    <row r="9" spans="1:9" x14ac:dyDescent="0.25">
      <c r="A9" s="132" t="s">
        <v>267</v>
      </c>
      <c r="B9" s="133"/>
      <c r="C9" s="133"/>
      <c r="D9" s="133"/>
      <c r="E9" s="134"/>
      <c r="F9" s="135" t="s">
        <v>84</v>
      </c>
      <c r="G9" s="136"/>
      <c r="I9" s="38"/>
    </row>
    <row r="10" spans="1:9" x14ac:dyDescent="0.25">
      <c r="A10" s="133"/>
      <c r="B10" s="133"/>
      <c r="C10" s="133"/>
      <c r="D10" s="133"/>
      <c r="E10" s="134"/>
      <c r="F10" s="27" t="s">
        <v>83</v>
      </c>
      <c r="G10" s="26" t="s">
        <v>81</v>
      </c>
      <c r="I10" s="38"/>
    </row>
    <row r="11" spans="1:9" x14ac:dyDescent="0.25">
      <c r="A11" s="133"/>
      <c r="B11" s="133"/>
      <c r="C11" s="133"/>
      <c r="D11" s="133"/>
      <c r="E11" s="134"/>
      <c r="F11" s="27" t="s">
        <v>82</v>
      </c>
      <c r="G11" s="28"/>
      <c r="I11" s="38"/>
    </row>
    <row r="12" spans="1:9" x14ac:dyDescent="0.25">
      <c r="I12" s="38"/>
    </row>
    <row r="13" spans="1:9" x14ac:dyDescent="0.25">
      <c r="A13" t="s">
        <v>156</v>
      </c>
      <c r="I13" s="38"/>
    </row>
    <row r="14" spans="1:9" x14ac:dyDescent="0.25">
      <c r="I14" s="38"/>
    </row>
    <row r="15" spans="1:9" x14ac:dyDescent="0.25">
      <c r="I15" s="38"/>
    </row>
    <row r="16" spans="1:9" x14ac:dyDescent="0.25">
      <c r="I16" s="38"/>
    </row>
    <row r="17" spans="1:9" ht="7.5" customHeight="1" x14ac:dyDescent="0.25">
      <c r="I17" s="38"/>
    </row>
    <row r="18" spans="1:9" x14ac:dyDescent="0.25">
      <c r="A18" s="4" t="s">
        <v>44</v>
      </c>
      <c r="B18" s="4" t="s">
        <v>85</v>
      </c>
      <c r="C18" s="4" t="s">
        <v>105</v>
      </c>
      <c r="D18" s="4" t="s">
        <v>86</v>
      </c>
      <c r="E18" s="4" t="s">
        <v>106</v>
      </c>
      <c r="F18" s="4" t="s">
        <v>108</v>
      </c>
      <c r="G18" s="4" t="s">
        <v>109</v>
      </c>
      <c r="I18" s="38"/>
    </row>
    <row r="19" spans="1:9" x14ac:dyDescent="0.25">
      <c r="A19" s="26">
        <v>1</v>
      </c>
      <c r="B19" s="26"/>
      <c r="C19" s="26"/>
      <c r="D19" s="26"/>
      <c r="E19" s="26"/>
      <c r="F19" s="39"/>
      <c r="G19" s="22"/>
      <c r="I19" s="38"/>
    </row>
    <row r="20" spans="1:9" x14ac:dyDescent="0.25">
      <c r="A20" s="29">
        <v>2</v>
      </c>
      <c r="B20" s="26"/>
      <c r="C20" s="26"/>
      <c r="D20" s="26"/>
      <c r="E20" s="26"/>
      <c r="F20" s="39"/>
      <c r="G20" s="31"/>
      <c r="I20" s="38"/>
    </row>
    <row r="21" spans="1:9" x14ac:dyDescent="0.25">
      <c r="A21" s="29">
        <v>3</v>
      </c>
      <c r="B21" s="26"/>
      <c r="C21" s="26"/>
      <c r="D21" s="26"/>
      <c r="E21" s="26" t="s">
        <v>54</v>
      </c>
      <c r="F21" s="40"/>
      <c r="G21" s="18" t="s">
        <v>54</v>
      </c>
      <c r="I21" s="38"/>
    </row>
    <row r="22" spans="1:9" x14ac:dyDescent="0.25">
      <c r="A22" s="132" t="s">
        <v>267</v>
      </c>
      <c r="B22" s="133"/>
      <c r="C22" s="133"/>
      <c r="D22" s="133"/>
      <c r="E22" s="134"/>
      <c r="F22" s="135" t="s">
        <v>107</v>
      </c>
      <c r="G22" s="136"/>
      <c r="I22" s="38"/>
    </row>
    <row r="23" spans="1:9" x14ac:dyDescent="0.25">
      <c r="A23" s="133"/>
      <c r="B23" s="133"/>
      <c r="C23" s="133"/>
      <c r="D23" s="133"/>
      <c r="E23" s="134"/>
      <c r="F23" s="27" t="s">
        <v>83</v>
      </c>
      <c r="G23" s="26" t="s">
        <v>111</v>
      </c>
      <c r="I23" s="38"/>
    </row>
    <row r="24" spans="1:9" x14ac:dyDescent="0.25">
      <c r="A24" s="133"/>
      <c r="B24" s="133"/>
      <c r="C24" s="133"/>
      <c r="D24" s="133"/>
      <c r="E24" s="134"/>
      <c r="F24" s="111" t="s">
        <v>110</v>
      </c>
      <c r="G24" s="28"/>
      <c r="I24" s="38"/>
    </row>
    <row r="25" spans="1:9" x14ac:dyDescent="0.25">
      <c r="I25" s="38"/>
    </row>
    <row r="26" spans="1:9" x14ac:dyDescent="0.25">
      <c r="A26" t="s">
        <v>155</v>
      </c>
    </row>
    <row r="27" spans="1:9" x14ac:dyDescent="0.25">
      <c r="A27" t="s">
        <v>88</v>
      </c>
    </row>
    <row r="29" spans="1:9" x14ac:dyDescent="0.25">
      <c r="A29" s="4" t="s">
        <v>44</v>
      </c>
      <c r="B29" s="4" t="s">
        <v>85</v>
      </c>
      <c r="C29" s="4" t="s">
        <v>105</v>
      </c>
      <c r="D29" s="4" t="s">
        <v>86</v>
      </c>
      <c r="E29" s="4" t="s">
        <v>106</v>
      </c>
      <c r="F29" s="4" t="s">
        <v>63</v>
      </c>
      <c r="G29" s="4" t="s">
        <v>47</v>
      </c>
    </row>
    <row r="30" spans="1:9" x14ac:dyDescent="0.25">
      <c r="A30" s="26">
        <v>1</v>
      </c>
      <c r="B30" s="26" t="s">
        <v>89</v>
      </c>
      <c r="C30" s="26"/>
      <c r="D30" s="26" t="s">
        <v>90</v>
      </c>
      <c r="E30" s="26"/>
      <c r="F30" s="21"/>
      <c r="G30" s="22"/>
    </row>
    <row r="31" spans="1:9" x14ac:dyDescent="0.25">
      <c r="A31" s="29">
        <v>2</v>
      </c>
      <c r="B31" s="29" t="s">
        <v>89</v>
      </c>
      <c r="C31" s="26"/>
      <c r="D31" s="26" t="s">
        <v>90</v>
      </c>
      <c r="E31" s="26" t="s">
        <v>54</v>
      </c>
      <c r="F31" s="22"/>
      <c r="G31" s="18" t="s">
        <v>54</v>
      </c>
    </row>
    <row r="32" spans="1:9" x14ac:dyDescent="0.25">
      <c r="A32" s="132" t="s">
        <v>267</v>
      </c>
      <c r="B32" s="133"/>
      <c r="C32" s="133"/>
      <c r="D32" s="133"/>
      <c r="E32" s="134"/>
      <c r="F32" s="135" t="s">
        <v>84</v>
      </c>
      <c r="G32" s="136"/>
    </row>
    <row r="33" spans="1:29" x14ac:dyDescent="0.25">
      <c r="A33" s="133"/>
      <c r="B33" s="133"/>
      <c r="C33" s="133"/>
      <c r="D33" s="133"/>
      <c r="E33" s="134"/>
      <c r="F33" s="27" t="s">
        <v>83</v>
      </c>
      <c r="G33" s="26"/>
    </row>
    <row r="34" spans="1:29" x14ac:dyDescent="0.25">
      <c r="A34" s="133"/>
      <c r="B34" s="133"/>
      <c r="C34" s="133"/>
      <c r="D34" s="133"/>
      <c r="E34" s="134"/>
      <c r="F34" s="27" t="s">
        <v>94</v>
      </c>
      <c r="G34" s="28"/>
    </row>
    <row r="36" spans="1:29" x14ac:dyDescent="0.25">
      <c r="A36" t="s">
        <v>154</v>
      </c>
    </row>
    <row r="39" spans="1:29" x14ac:dyDescent="0.25">
      <c r="A39" s="4" t="s">
        <v>44</v>
      </c>
      <c r="B39" s="4" t="s">
        <v>85</v>
      </c>
      <c r="C39" s="4" t="s">
        <v>105</v>
      </c>
      <c r="D39" s="4" t="s">
        <v>86</v>
      </c>
      <c r="E39" s="4" t="s">
        <v>106</v>
      </c>
      <c r="F39" s="4" t="s">
        <v>63</v>
      </c>
      <c r="G39" s="4" t="s">
        <v>47</v>
      </c>
    </row>
    <row r="40" spans="1:29" x14ac:dyDescent="0.25">
      <c r="A40" s="26">
        <v>1</v>
      </c>
      <c r="B40" s="26" t="s">
        <v>91</v>
      </c>
      <c r="C40" s="26"/>
      <c r="D40" s="26" t="s">
        <v>92</v>
      </c>
      <c r="E40" s="32"/>
      <c r="F40" s="21"/>
      <c r="G40" s="22"/>
    </row>
    <row r="41" spans="1:29" x14ac:dyDescent="0.25">
      <c r="A41" s="29">
        <v>2</v>
      </c>
      <c r="B41" s="29" t="s">
        <v>93</v>
      </c>
      <c r="C41" s="26"/>
      <c r="D41" s="26" t="s">
        <v>92</v>
      </c>
      <c r="E41" s="26" t="s">
        <v>54</v>
      </c>
      <c r="F41" s="22"/>
      <c r="G41" s="18" t="s">
        <v>54</v>
      </c>
    </row>
    <row r="42" spans="1:29" x14ac:dyDescent="0.25">
      <c r="A42" s="132" t="s">
        <v>267</v>
      </c>
      <c r="B42" s="133"/>
      <c r="C42" s="133"/>
      <c r="D42" s="133"/>
      <c r="E42" s="134"/>
      <c r="F42" s="135" t="s">
        <v>84</v>
      </c>
      <c r="G42" s="136"/>
    </row>
    <row r="43" spans="1:29" x14ac:dyDescent="0.25">
      <c r="A43" s="133"/>
      <c r="B43" s="133"/>
      <c r="C43" s="133"/>
      <c r="D43" s="133"/>
      <c r="E43" s="134"/>
      <c r="F43" s="27" t="s">
        <v>83</v>
      </c>
      <c r="G43" s="26" t="s">
        <v>81</v>
      </c>
    </row>
    <row r="44" spans="1:29" x14ac:dyDescent="0.25">
      <c r="A44" s="133"/>
      <c r="B44" s="133"/>
      <c r="C44" s="133"/>
      <c r="D44" s="133"/>
      <c r="E44" s="134"/>
      <c r="F44" s="27" t="s">
        <v>95</v>
      </c>
      <c r="G44" s="28"/>
    </row>
    <row r="45" spans="1:29" x14ac:dyDescent="0.25">
      <c r="A45" s="30"/>
      <c r="B45" s="30"/>
      <c r="C45" s="30"/>
      <c r="D45" s="30"/>
      <c r="E45" s="35"/>
      <c r="F45" s="36"/>
      <c r="G45" s="36"/>
    </row>
    <row r="46" spans="1:29" x14ac:dyDescent="0.25">
      <c r="A46" s="37" t="s">
        <v>269</v>
      </c>
      <c r="B46" s="30"/>
      <c r="C46" s="30"/>
      <c r="D46" s="30"/>
      <c r="E46" s="35"/>
      <c r="F46" s="36"/>
      <c r="G46" s="36"/>
    </row>
    <row r="47" spans="1:29" x14ac:dyDescent="0.25">
      <c r="A47" s="30"/>
      <c r="B47" s="30"/>
      <c r="C47" s="30"/>
      <c r="D47" s="30"/>
      <c r="E47" s="35"/>
      <c r="F47" s="36"/>
      <c r="G47" s="36"/>
      <c r="AB47" s="123"/>
      <c r="AC47" s="125"/>
    </row>
    <row r="48" spans="1:29" x14ac:dyDescent="0.25">
      <c r="A48" s="4" t="s">
        <v>44</v>
      </c>
      <c r="B48" s="4" t="s">
        <v>85</v>
      </c>
      <c r="C48" s="4" t="s">
        <v>105</v>
      </c>
      <c r="D48" s="4" t="s">
        <v>86</v>
      </c>
      <c r="E48" s="4" t="s">
        <v>106</v>
      </c>
      <c r="F48" s="4" t="s">
        <v>63</v>
      </c>
      <c r="G48" s="4" t="s">
        <v>47</v>
      </c>
      <c r="U48">
        <v>1</v>
      </c>
      <c r="V48">
        <v>4</v>
      </c>
      <c r="AB48" s="124"/>
      <c r="AC48" s="125"/>
    </row>
    <row r="49" spans="1:16" x14ac:dyDescent="0.25">
      <c r="A49" s="26">
        <v>1</v>
      </c>
      <c r="B49" s="26" t="s">
        <v>93</v>
      </c>
      <c r="C49" s="28"/>
      <c r="D49" s="26" t="s">
        <v>92</v>
      </c>
      <c r="E49" s="28"/>
      <c r="F49" s="21"/>
      <c r="G49" s="22"/>
    </row>
    <row r="50" spans="1:16" x14ac:dyDescent="0.25">
      <c r="A50" s="1">
        <v>2</v>
      </c>
      <c r="B50" s="26" t="s">
        <v>97</v>
      </c>
      <c r="C50" s="1"/>
      <c r="D50" s="26" t="s">
        <v>92</v>
      </c>
      <c r="E50" s="26" t="s">
        <v>54</v>
      </c>
      <c r="F50" s="22"/>
      <c r="G50" s="18" t="s">
        <v>54</v>
      </c>
    </row>
    <row r="51" spans="1:16" x14ac:dyDescent="0.25">
      <c r="A51" s="132" t="s">
        <v>267</v>
      </c>
      <c r="B51" s="133"/>
      <c r="C51" s="133"/>
      <c r="D51" s="133"/>
      <c r="E51" s="134"/>
      <c r="F51" s="135" t="s">
        <v>84</v>
      </c>
      <c r="G51" s="136"/>
      <c r="O51">
        <v>0.4</v>
      </c>
      <c r="P51">
        <f>O51*60</f>
        <v>24</v>
      </c>
    </row>
    <row r="52" spans="1:16" x14ac:dyDescent="0.25">
      <c r="A52" s="133"/>
      <c r="B52" s="133"/>
      <c r="C52" s="133"/>
      <c r="D52" s="133"/>
      <c r="E52" s="134"/>
      <c r="F52" s="27" t="s">
        <v>83</v>
      </c>
      <c r="G52" s="26" t="s">
        <v>81</v>
      </c>
    </row>
    <row r="53" spans="1:16" x14ac:dyDescent="0.25">
      <c r="A53" s="133"/>
      <c r="B53" s="133"/>
      <c r="C53" s="133"/>
      <c r="D53" s="133"/>
      <c r="E53" s="134"/>
      <c r="F53" s="27" t="s">
        <v>98</v>
      </c>
      <c r="G53" s="28"/>
    </row>
    <row r="54" spans="1:16" x14ac:dyDescent="0.25">
      <c r="A54" s="30"/>
      <c r="B54" s="30"/>
      <c r="C54" s="30"/>
      <c r="D54" s="30"/>
      <c r="E54" s="35"/>
      <c r="F54" s="36"/>
      <c r="G54" s="36"/>
    </row>
    <row r="55" spans="1:16" x14ac:dyDescent="0.25">
      <c r="A55" s="37" t="s">
        <v>270</v>
      </c>
      <c r="B55" s="30"/>
      <c r="C55" s="30"/>
      <c r="D55" s="30"/>
      <c r="E55" s="35"/>
      <c r="F55" s="36"/>
      <c r="G55" s="36"/>
    </row>
    <row r="57" spans="1:16" x14ac:dyDescent="0.25">
      <c r="A57" s="4" t="s">
        <v>44</v>
      </c>
      <c r="B57" s="4" t="s">
        <v>85</v>
      </c>
      <c r="C57" s="4" t="s">
        <v>105</v>
      </c>
      <c r="D57" s="4" t="s">
        <v>86</v>
      </c>
      <c r="E57" s="4" t="s">
        <v>106</v>
      </c>
      <c r="F57" s="4" t="s">
        <v>63</v>
      </c>
      <c r="G57" s="4" t="s">
        <v>47</v>
      </c>
    </row>
    <row r="58" spans="1:16" x14ac:dyDescent="0.25">
      <c r="A58" s="26">
        <v>1</v>
      </c>
      <c r="B58" s="26" t="s">
        <v>91</v>
      </c>
      <c r="C58" s="26"/>
      <c r="D58" s="26" t="s">
        <v>92</v>
      </c>
      <c r="E58" s="32"/>
      <c r="F58" s="22"/>
      <c r="G58" s="34"/>
    </row>
    <row r="59" spans="1:16" x14ac:dyDescent="0.25">
      <c r="A59" s="29">
        <v>2</v>
      </c>
      <c r="B59" s="29" t="s">
        <v>93</v>
      </c>
      <c r="C59" s="26" t="s">
        <v>54</v>
      </c>
      <c r="D59" s="26" t="s">
        <v>92</v>
      </c>
      <c r="E59" s="32"/>
      <c r="F59" s="23" t="s">
        <v>54</v>
      </c>
      <c r="G59" s="33"/>
    </row>
    <row r="60" spans="1:16" x14ac:dyDescent="0.25">
      <c r="A60" s="132" t="s">
        <v>268</v>
      </c>
      <c r="B60" s="133"/>
      <c r="C60" s="133"/>
      <c r="D60" s="133"/>
      <c r="E60" s="134"/>
      <c r="F60" s="135" t="s">
        <v>84</v>
      </c>
      <c r="G60" s="136"/>
    </row>
    <row r="61" spans="1:16" x14ac:dyDescent="0.25">
      <c r="A61" s="133"/>
      <c r="B61" s="133"/>
      <c r="C61" s="133"/>
      <c r="D61" s="133"/>
      <c r="E61" s="134"/>
      <c r="F61" s="27" t="s">
        <v>83</v>
      </c>
      <c r="G61" s="26" t="s">
        <v>81</v>
      </c>
    </row>
    <row r="62" spans="1:16" x14ac:dyDescent="0.25">
      <c r="A62" s="133"/>
      <c r="B62" s="133"/>
      <c r="C62" s="133"/>
      <c r="D62" s="133"/>
      <c r="E62" s="134"/>
      <c r="F62" s="27" t="s">
        <v>96</v>
      </c>
      <c r="G62" s="28"/>
      <c r="I62" s="126"/>
    </row>
    <row r="64" spans="1:16" x14ac:dyDescent="0.25">
      <c r="A64" t="s">
        <v>262</v>
      </c>
    </row>
    <row r="66" spans="1:7" x14ac:dyDescent="0.25">
      <c r="A66" s="4" t="s">
        <v>44</v>
      </c>
      <c r="B66" s="4" t="s">
        <v>85</v>
      </c>
      <c r="C66" s="4" t="s">
        <v>105</v>
      </c>
      <c r="D66" s="4" t="s">
        <v>86</v>
      </c>
      <c r="E66" s="4" t="s">
        <v>106</v>
      </c>
      <c r="F66" s="4" t="s">
        <v>63</v>
      </c>
      <c r="G66" s="4" t="s">
        <v>47</v>
      </c>
    </row>
    <row r="67" spans="1:7" x14ac:dyDescent="0.25">
      <c r="A67" s="26">
        <v>1</v>
      </c>
      <c r="B67" s="26" t="s">
        <v>99</v>
      </c>
      <c r="C67" s="26"/>
      <c r="D67" s="26" t="s">
        <v>92</v>
      </c>
      <c r="E67" s="127"/>
      <c r="F67" s="21"/>
      <c r="G67" s="22"/>
    </row>
    <row r="68" spans="1:7" x14ac:dyDescent="0.25">
      <c r="A68" s="1">
        <v>2</v>
      </c>
      <c r="B68" s="26" t="s">
        <v>99</v>
      </c>
      <c r="C68" s="1"/>
      <c r="D68" s="26" t="s">
        <v>92</v>
      </c>
      <c r="E68" s="26" t="s">
        <v>54</v>
      </c>
      <c r="F68" s="22"/>
      <c r="G68" s="18" t="s">
        <v>54</v>
      </c>
    </row>
    <row r="69" spans="1:7" x14ac:dyDescent="0.25">
      <c r="A69" s="132" t="s">
        <v>267</v>
      </c>
      <c r="B69" s="133"/>
      <c r="C69" s="133"/>
      <c r="D69" s="133"/>
      <c r="E69" s="134"/>
      <c r="F69" s="135" t="s">
        <v>84</v>
      </c>
      <c r="G69" s="136"/>
    </row>
    <row r="70" spans="1:7" x14ac:dyDescent="0.25">
      <c r="A70" s="133"/>
      <c r="B70" s="133"/>
      <c r="C70" s="133"/>
      <c r="D70" s="133"/>
      <c r="E70" s="134"/>
      <c r="F70" s="27" t="s">
        <v>83</v>
      </c>
      <c r="G70" s="26" t="s">
        <v>81</v>
      </c>
    </row>
    <row r="71" spans="1:7" x14ac:dyDescent="0.25">
      <c r="A71" s="133"/>
      <c r="B71" s="133"/>
      <c r="C71" s="133"/>
      <c r="D71" s="133"/>
      <c r="E71" s="134"/>
      <c r="F71" s="27" t="s">
        <v>100</v>
      </c>
      <c r="G71" s="28"/>
    </row>
    <row r="73" spans="1:7" x14ac:dyDescent="0.25">
      <c r="A73" t="s">
        <v>271</v>
      </c>
    </row>
    <row r="75" spans="1:7" x14ac:dyDescent="0.25">
      <c r="A75" s="4" t="s">
        <v>44</v>
      </c>
      <c r="B75" s="4" t="s">
        <v>85</v>
      </c>
      <c r="C75" s="4" t="s">
        <v>105</v>
      </c>
      <c r="D75" s="4" t="s">
        <v>86</v>
      </c>
      <c r="E75" s="4" t="s">
        <v>106</v>
      </c>
      <c r="F75" s="4" t="s">
        <v>63</v>
      </c>
      <c r="G75" s="4" t="s">
        <v>47</v>
      </c>
    </row>
    <row r="76" spans="1:7" x14ac:dyDescent="0.25">
      <c r="A76" s="26">
        <v>1</v>
      </c>
      <c r="B76" s="26" t="s">
        <v>263</v>
      </c>
      <c r="C76" s="26"/>
      <c r="D76" s="26" t="s">
        <v>92</v>
      </c>
      <c r="E76" s="127"/>
      <c r="F76" s="21"/>
      <c r="G76" s="22"/>
    </row>
    <row r="77" spans="1:7" x14ac:dyDescent="0.25">
      <c r="A77" s="1">
        <v>2</v>
      </c>
      <c r="B77" s="26" t="s">
        <v>263</v>
      </c>
      <c r="C77" s="1"/>
      <c r="D77" s="26" t="s">
        <v>92</v>
      </c>
      <c r="E77" s="26" t="s">
        <v>54</v>
      </c>
      <c r="F77" s="22"/>
      <c r="G77" s="18" t="s">
        <v>54</v>
      </c>
    </row>
    <row r="78" spans="1:7" x14ac:dyDescent="0.25">
      <c r="A78" s="132" t="s">
        <v>267</v>
      </c>
      <c r="B78" s="133"/>
      <c r="C78" s="133"/>
      <c r="D78" s="133"/>
      <c r="E78" s="134"/>
      <c r="F78" s="135" t="s">
        <v>84</v>
      </c>
      <c r="G78" s="136"/>
    </row>
    <row r="79" spans="1:7" x14ac:dyDescent="0.25">
      <c r="A79" s="133"/>
      <c r="B79" s="133"/>
      <c r="C79" s="133"/>
      <c r="D79" s="133"/>
      <c r="E79" s="134"/>
      <c r="F79" s="27" t="s">
        <v>83</v>
      </c>
      <c r="G79" s="26" t="s">
        <v>81</v>
      </c>
    </row>
    <row r="80" spans="1:7" x14ac:dyDescent="0.25">
      <c r="A80" s="133"/>
      <c r="B80" s="133"/>
      <c r="C80" s="133"/>
      <c r="D80" s="133"/>
      <c r="E80" s="134"/>
      <c r="F80" s="27" t="s">
        <v>101</v>
      </c>
      <c r="G80" s="28"/>
    </row>
    <row r="82" spans="1:7" x14ac:dyDescent="0.25">
      <c r="A82" t="s">
        <v>153</v>
      </c>
    </row>
    <row r="84" spans="1:7" x14ac:dyDescent="0.25">
      <c r="A84" s="4" t="s">
        <v>44</v>
      </c>
      <c r="B84" s="4" t="s">
        <v>85</v>
      </c>
      <c r="C84" s="4" t="s">
        <v>105</v>
      </c>
      <c r="D84" s="4" t="s">
        <v>86</v>
      </c>
      <c r="E84" s="4" t="s">
        <v>106</v>
      </c>
      <c r="F84" s="4" t="s">
        <v>63</v>
      </c>
      <c r="G84" s="4" t="s">
        <v>47</v>
      </c>
    </row>
    <row r="85" spans="1:7" x14ac:dyDescent="0.25">
      <c r="A85" s="26">
        <v>1</v>
      </c>
      <c r="B85" s="26" t="s">
        <v>102</v>
      </c>
      <c r="C85" s="26"/>
      <c r="D85" s="26" t="s">
        <v>103</v>
      </c>
      <c r="E85" s="26"/>
      <c r="F85" s="21"/>
      <c r="G85" s="22"/>
    </row>
    <row r="86" spans="1:7" x14ac:dyDescent="0.25">
      <c r="A86" s="1">
        <v>2</v>
      </c>
      <c r="B86" s="26" t="s">
        <v>102</v>
      </c>
      <c r="C86" s="1"/>
      <c r="D86" s="26" t="s">
        <v>103</v>
      </c>
      <c r="E86" s="26" t="s">
        <v>54</v>
      </c>
      <c r="F86" s="22"/>
      <c r="G86" s="18" t="s">
        <v>54</v>
      </c>
    </row>
    <row r="87" spans="1:7" x14ac:dyDescent="0.25">
      <c r="A87" s="132" t="s">
        <v>267</v>
      </c>
      <c r="B87" s="133"/>
      <c r="C87" s="133"/>
      <c r="D87" s="133"/>
      <c r="E87" s="134"/>
      <c r="F87" s="135" t="s">
        <v>84</v>
      </c>
      <c r="G87" s="136"/>
    </row>
    <row r="88" spans="1:7" x14ac:dyDescent="0.25">
      <c r="A88" s="133"/>
      <c r="B88" s="133"/>
      <c r="C88" s="133"/>
      <c r="D88" s="133"/>
      <c r="E88" s="134"/>
      <c r="F88" s="27" t="s">
        <v>83</v>
      </c>
      <c r="G88" s="26" t="s">
        <v>81</v>
      </c>
    </row>
    <row r="89" spans="1:7" x14ac:dyDescent="0.25">
      <c r="A89" s="133"/>
      <c r="B89" s="133"/>
      <c r="C89" s="133"/>
      <c r="D89" s="133"/>
      <c r="E89" s="134"/>
      <c r="F89" s="27" t="s">
        <v>104</v>
      </c>
      <c r="G89" s="28"/>
    </row>
    <row r="91" spans="1:7" x14ac:dyDescent="0.25">
      <c r="A91" t="s">
        <v>152</v>
      </c>
    </row>
    <row r="93" spans="1:7" x14ac:dyDescent="0.25">
      <c r="A93" s="4" t="s">
        <v>44</v>
      </c>
      <c r="B93" s="4" t="s">
        <v>85</v>
      </c>
      <c r="C93" s="4" t="s">
        <v>105</v>
      </c>
      <c r="D93" s="4" t="s">
        <v>86</v>
      </c>
      <c r="E93" s="4" t="s">
        <v>106</v>
      </c>
      <c r="F93" s="4" t="s">
        <v>63</v>
      </c>
      <c r="G93" s="4" t="s">
        <v>47</v>
      </c>
    </row>
    <row r="94" spans="1:7" x14ac:dyDescent="0.25">
      <c r="A94" s="26">
        <v>1</v>
      </c>
      <c r="B94" s="26" t="s">
        <v>112</v>
      </c>
      <c r="C94" s="26"/>
      <c r="D94" s="26" t="s">
        <v>90</v>
      </c>
      <c r="E94" s="26"/>
      <c r="F94" s="21"/>
      <c r="G94" s="22"/>
    </row>
    <row r="95" spans="1:7" x14ac:dyDescent="0.25">
      <c r="A95" s="1">
        <v>2</v>
      </c>
      <c r="B95" s="26" t="s">
        <v>112</v>
      </c>
      <c r="C95" s="1"/>
      <c r="D95" s="26" t="s">
        <v>90</v>
      </c>
      <c r="E95" s="26" t="s">
        <v>54</v>
      </c>
      <c r="F95" s="22"/>
      <c r="G95" s="18" t="s">
        <v>54</v>
      </c>
    </row>
    <row r="96" spans="1:7" x14ac:dyDescent="0.25">
      <c r="A96" s="132" t="s">
        <v>267</v>
      </c>
      <c r="B96" s="133"/>
      <c r="C96" s="133"/>
      <c r="D96" s="133"/>
      <c r="E96" s="134"/>
      <c r="F96" s="135" t="s">
        <v>84</v>
      </c>
      <c r="G96" s="136"/>
    </row>
    <row r="97" spans="1:19" x14ac:dyDescent="0.25">
      <c r="A97" s="133"/>
      <c r="B97" s="133"/>
      <c r="C97" s="133"/>
      <c r="D97" s="133"/>
      <c r="E97" s="134"/>
      <c r="F97" s="27" t="s">
        <v>83</v>
      </c>
      <c r="G97" s="26" t="s">
        <v>81</v>
      </c>
    </row>
    <row r="98" spans="1:19" x14ac:dyDescent="0.25">
      <c r="A98" s="133"/>
      <c r="B98" s="133"/>
      <c r="C98" s="133"/>
      <c r="D98" s="133"/>
      <c r="E98" s="134"/>
      <c r="F98" s="27" t="s">
        <v>113</v>
      </c>
      <c r="G98" s="28"/>
    </row>
    <row r="100" spans="1:19" x14ac:dyDescent="0.25">
      <c r="A100" t="s">
        <v>151</v>
      </c>
    </row>
    <row r="101" spans="1:19" x14ac:dyDescent="0.25">
      <c r="A101" t="s">
        <v>114</v>
      </c>
    </row>
    <row r="103" spans="1:19" x14ac:dyDescent="0.25">
      <c r="A103" s="4" t="s">
        <v>44</v>
      </c>
      <c r="B103" s="4" t="s">
        <v>85</v>
      </c>
      <c r="C103" s="4" t="s">
        <v>105</v>
      </c>
      <c r="D103" s="4" t="s">
        <v>86</v>
      </c>
      <c r="E103" s="4" t="s">
        <v>106</v>
      </c>
      <c r="F103" s="4" t="s">
        <v>118</v>
      </c>
      <c r="G103" s="4" t="s">
        <v>119</v>
      </c>
    </row>
    <row r="104" spans="1:19" x14ac:dyDescent="0.25">
      <c r="A104" s="26">
        <v>1</v>
      </c>
      <c r="B104" s="26" t="s">
        <v>115</v>
      </c>
      <c r="C104" s="26"/>
      <c r="D104" s="26" t="s">
        <v>116</v>
      </c>
      <c r="E104" s="26"/>
      <c r="F104" s="22"/>
      <c r="G104" s="22"/>
    </row>
    <row r="105" spans="1:19" x14ac:dyDescent="0.25">
      <c r="A105" s="10">
        <v>2</v>
      </c>
      <c r="B105" s="29" t="s">
        <v>115</v>
      </c>
      <c r="C105" s="10"/>
      <c r="D105" s="29" t="s">
        <v>116</v>
      </c>
      <c r="E105" s="29" t="s">
        <v>54</v>
      </c>
      <c r="F105" s="24"/>
      <c r="G105" s="18" t="s">
        <v>54</v>
      </c>
      <c r="S105" t="s">
        <v>250</v>
      </c>
    </row>
    <row r="106" spans="1:19" x14ac:dyDescent="0.25">
      <c r="A106" s="137" t="s">
        <v>267</v>
      </c>
      <c r="B106" s="138"/>
      <c r="C106" s="138"/>
      <c r="D106" s="138"/>
      <c r="E106" s="138"/>
      <c r="F106" s="139" t="s">
        <v>107</v>
      </c>
      <c r="G106" s="136"/>
      <c r="P106" t="s">
        <v>248</v>
      </c>
    </row>
    <row r="107" spans="1:19" x14ac:dyDescent="0.25">
      <c r="A107" s="137" t="s">
        <v>264</v>
      </c>
      <c r="B107" s="138"/>
      <c r="C107" s="138"/>
      <c r="D107" s="138"/>
      <c r="E107" s="138"/>
      <c r="F107" s="41" t="s">
        <v>83</v>
      </c>
      <c r="G107" s="26" t="s">
        <v>87</v>
      </c>
    </row>
    <row r="108" spans="1:19" x14ac:dyDescent="0.25">
      <c r="A108" s="137"/>
      <c r="B108" s="138"/>
      <c r="C108" s="138"/>
      <c r="D108" s="138"/>
      <c r="E108" s="138"/>
      <c r="F108" s="41" t="s">
        <v>117</v>
      </c>
      <c r="G108" s="28"/>
    </row>
    <row r="109" spans="1:19" x14ac:dyDescent="0.25">
      <c r="O109" t="s">
        <v>249</v>
      </c>
      <c r="Q109" t="s">
        <v>251</v>
      </c>
    </row>
    <row r="110" spans="1:19" x14ac:dyDescent="0.25">
      <c r="A110" t="s">
        <v>150</v>
      </c>
    </row>
    <row r="112" spans="1:19" x14ac:dyDescent="0.25">
      <c r="A112" s="4" t="s">
        <v>44</v>
      </c>
      <c r="B112" s="4" t="s">
        <v>85</v>
      </c>
      <c r="C112" s="4" t="s">
        <v>105</v>
      </c>
      <c r="D112" s="4" t="s">
        <v>86</v>
      </c>
      <c r="E112" s="4" t="s">
        <v>106</v>
      </c>
      <c r="F112" s="4" t="s">
        <v>63</v>
      </c>
      <c r="G112" s="4" t="s">
        <v>47</v>
      </c>
      <c r="R112" s="112"/>
    </row>
    <row r="113" spans="1:7" x14ac:dyDescent="0.25">
      <c r="A113" s="26">
        <v>1</v>
      </c>
      <c r="B113" s="26" t="s">
        <v>120</v>
      </c>
      <c r="C113" s="26"/>
      <c r="D113" s="26" t="s">
        <v>121</v>
      </c>
      <c r="E113" s="26"/>
      <c r="F113" s="24"/>
      <c r="G113" s="22"/>
    </row>
    <row r="114" spans="1:7" x14ac:dyDescent="0.25">
      <c r="A114" s="1">
        <v>2</v>
      </c>
      <c r="B114" s="26" t="s">
        <v>120</v>
      </c>
      <c r="C114" s="1"/>
      <c r="D114" s="26" t="s">
        <v>121</v>
      </c>
      <c r="E114" s="26" t="s">
        <v>54</v>
      </c>
      <c r="F114" s="22"/>
      <c r="G114" s="18" t="s">
        <v>54</v>
      </c>
    </row>
    <row r="115" spans="1:7" x14ac:dyDescent="0.25">
      <c r="A115" s="132" t="s">
        <v>267</v>
      </c>
      <c r="B115" s="133"/>
      <c r="C115" s="133"/>
      <c r="D115" s="133"/>
      <c r="E115" s="134"/>
      <c r="F115" s="135" t="s">
        <v>84</v>
      </c>
      <c r="G115" s="136"/>
    </row>
    <row r="116" spans="1:7" x14ac:dyDescent="0.25">
      <c r="A116" s="133"/>
      <c r="B116" s="133"/>
      <c r="C116" s="133"/>
      <c r="D116" s="133"/>
      <c r="E116" s="134"/>
      <c r="F116" s="27" t="s">
        <v>83</v>
      </c>
      <c r="G116" s="26" t="s">
        <v>81</v>
      </c>
    </row>
    <row r="117" spans="1:7" x14ac:dyDescent="0.25">
      <c r="A117" s="133"/>
      <c r="B117" s="133"/>
      <c r="C117" s="133"/>
      <c r="D117" s="133"/>
      <c r="E117" s="134"/>
      <c r="F117" s="27" t="s">
        <v>122</v>
      </c>
      <c r="G117" s="42"/>
    </row>
    <row r="119" spans="1:7" x14ac:dyDescent="0.25">
      <c r="A119" t="s">
        <v>149</v>
      </c>
    </row>
    <row r="121" spans="1:7" x14ac:dyDescent="0.25">
      <c r="A121" s="4" t="s">
        <v>44</v>
      </c>
      <c r="B121" s="4" t="s">
        <v>85</v>
      </c>
      <c r="C121" s="4" t="s">
        <v>105</v>
      </c>
      <c r="D121" s="4" t="s">
        <v>86</v>
      </c>
      <c r="E121" s="4" t="s">
        <v>106</v>
      </c>
      <c r="F121" s="4" t="s">
        <v>63</v>
      </c>
      <c r="G121" s="4" t="s">
        <v>47</v>
      </c>
    </row>
    <row r="122" spans="1:7" x14ac:dyDescent="0.25">
      <c r="A122" s="26">
        <v>1</v>
      </c>
      <c r="B122" s="26" t="s">
        <v>121</v>
      </c>
      <c r="C122" s="26"/>
      <c r="D122" s="26" t="s">
        <v>120</v>
      </c>
      <c r="E122" s="26"/>
      <c r="F122" s="24"/>
      <c r="G122" s="22"/>
    </row>
    <row r="123" spans="1:7" x14ac:dyDescent="0.25">
      <c r="A123" s="1">
        <v>2</v>
      </c>
      <c r="B123" s="26" t="s">
        <v>121</v>
      </c>
      <c r="C123" s="1"/>
      <c r="D123" s="26" t="s">
        <v>120</v>
      </c>
      <c r="E123" s="26" t="s">
        <v>54</v>
      </c>
      <c r="F123" s="22"/>
      <c r="G123" s="18" t="s">
        <v>54</v>
      </c>
    </row>
    <row r="124" spans="1:7" x14ac:dyDescent="0.25">
      <c r="A124" s="132" t="s">
        <v>267</v>
      </c>
      <c r="B124" s="133"/>
      <c r="C124" s="133"/>
      <c r="D124" s="133"/>
      <c r="E124" s="134"/>
      <c r="F124" s="135" t="s">
        <v>84</v>
      </c>
      <c r="G124" s="136"/>
    </row>
    <row r="125" spans="1:7" x14ac:dyDescent="0.25">
      <c r="A125" s="133"/>
      <c r="B125" s="133"/>
      <c r="C125" s="133"/>
      <c r="D125" s="133"/>
      <c r="E125" s="134"/>
      <c r="F125" s="27" t="s">
        <v>83</v>
      </c>
      <c r="G125" s="26" t="s">
        <v>81</v>
      </c>
    </row>
    <row r="126" spans="1:7" x14ac:dyDescent="0.25">
      <c r="A126" s="133"/>
      <c r="B126" s="133"/>
      <c r="C126" s="133"/>
      <c r="D126" s="133"/>
      <c r="E126" s="134"/>
      <c r="F126" s="27" t="s">
        <v>123</v>
      </c>
      <c r="G126" s="28"/>
    </row>
    <row r="128" spans="1:7" x14ac:dyDescent="0.25">
      <c r="A128" t="s">
        <v>148</v>
      </c>
    </row>
    <row r="130" spans="1:7" x14ac:dyDescent="0.25">
      <c r="A130" s="4" t="s">
        <v>44</v>
      </c>
      <c r="B130" s="4" t="s">
        <v>85</v>
      </c>
      <c r="C130" s="4" t="s">
        <v>105</v>
      </c>
      <c r="D130" s="4" t="s">
        <v>86</v>
      </c>
      <c r="E130" s="4" t="s">
        <v>106</v>
      </c>
      <c r="F130" s="4" t="s">
        <v>63</v>
      </c>
      <c r="G130" s="4" t="s">
        <v>47</v>
      </c>
    </row>
    <row r="131" spans="1:7" x14ac:dyDescent="0.25">
      <c r="A131" s="26">
        <v>1</v>
      </c>
      <c r="B131" s="26" t="s">
        <v>124</v>
      </c>
      <c r="C131" s="26"/>
      <c r="D131" s="26" t="s">
        <v>125</v>
      </c>
      <c r="E131" s="26"/>
      <c r="F131" s="24"/>
      <c r="G131" s="22"/>
    </row>
    <row r="132" spans="1:7" x14ac:dyDescent="0.25">
      <c r="A132" s="1">
        <v>2</v>
      </c>
      <c r="B132" s="26" t="s">
        <v>124</v>
      </c>
      <c r="D132" s="26" t="s">
        <v>125</v>
      </c>
      <c r="E132" s="26" t="s">
        <v>54</v>
      </c>
      <c r="F132" s="22"/>
      <c r="G132" s="18" t="s">
        <v>54</v>
      </c>
    </row>
    <row r="133" spans="1:7" x14ac:dyDescent="0.25">
      <c r="A133" s="132" t="s">
        <v>267</v>
      </c>
      <c r="B133" s="133"/>
      <c r="C133" s="133"/>
      <c r="D133" s="133"/>
      <c r="E133" s="134"/>
      <c r="F133" s="135" t="s">
        <v>84</v>
      </c>
      <c r="G133" s="136"/>
    </row>
    <row r="134" spans="1:7" x14ac:dyDescent="0.25">
      <c r="A134" s="133"/>
      <c r="B134" s="133"/>
      <c r="C134" s="133"/>
      <c r="D134" s="133"/>
      <c r="E134" s="134"/>
      <c r="F134" s="27" t="s">
        <v>83</v>
      </c>
      <c r="G134" s="26" t="s">
        <v>81</v>
      </c>
    </row>
    <row r="135" spans="1:7" x14ac:dyDescent="0.25">
      <c r="A135" s="133"/>
      <c r="B135" s="133"/>
      <c r="C135" s="133"/>
      <c r="D135" s="133"/>
      <c r="E135" s="134"/>
      <c r="F135" s="27" t="s">
        <v>126</v>
      </c>
      <c r="G135" s="28"/>
    </row>
    <row r="137" spans="1:7" x14ac:dyDescent="0.25">
      <c r="A137" t="s">
        <v>147</v>
      </c>
    </row>
    <row r="138" spans="1:7" x14ac:dyDescent="0.25">
      <c r="A138" t="s">
        <v>127</v>
      </c>
    </row>
    <row r="140" spans="1:7" x14ac:dyDescent="0.25">
      <c r="A140" s="4" t="s">
        <v>44</v>
      </c>
      <c r="B140" s="4" t="s">
        <v>85</v>
      </c>
      <c r="C140" s="4" t="s">
        <v>105</v>
      </c>
      <c r="D140" s="4" t="s">
        <v>86</v>
      </c>
      <c r="E140" s="4" t="s">
        <v>106</v>
      </c>
      <c r="F140" s="4" t="s">
        <v>63</v>
      </c>
      <c r="G140" s="4" t="s">
        <v>47</v>
      </c>
    </row>
    <row r="141" spans="1:7" x14ac:dyDescent="0.25">
      <c r="A141" s="26">
        <v>1</v>
      </c>
      <c r="B141" s="26" t="s">
        <v>129</v>
      </c>
      <c r="C141" s="26"/>
      <c r="D141" s="26" t="s">
        <v>128</v>
      </c>
      <c r="E141" s="26"/>
      <c r="F141" s="24"/>
      <c r="G141" s="22"/>
    </row>
    <row r="142" spans="1:7" x14ac:dyDescent="0.25">
      <c r="A142" s="1">
        <v>2</v>
      </c>
      <c r="B142" s="26" t="s">
        <v>129</v>
      </c>
      <c r="D142" s="26" t="s">
        <v>128</v>
      </c>
      <c r="E142" s="26" t="s">
        <v>54</v>
      </c>
      <c r="F142" s="22"/>
      <c r="G142" s="18" t="s">
        <v>54</v>
      </c>
    </row>
    <row r="143" spans="1:7" x14ac:dyDescent="0.25">
      <c r="A143" s="132" t="s">
        <v>267</v>
      </c>
      <c r="B143" s="133"/>
      <c r="C143" s="133"/>
      <c r="D143" s="133"/>
      <c r="E143" s="134"/>
      <c r="F143" s="135" t="s">
        <v>84</v>
      </c>
      <c r="G143" s="136"/>
    </row>
    <row r="144" spans="1:7" x14ac:dyDescent="0.25">
      <c r="A144" s="133"/>
      <c r="B144" s="133"/>
      <c r="C144" s="133"/>
      <c r="D144" s="133"/>
      <c r="E144" s="134"/>
      <c r="F144" s="27" t="s">
        <v>83</v>
      </c>
      <c r="G144" s="26" t="s">
        <v>81</v>
      </c>
    </row>
    <row r="145" spans="1:7" x14ac:dyDescent="0.25">
      <c r="A145" s="133"/>
      <c r="B145" s="133"/>
      <c r="C145" s="133"/>
      <c r="D145" s="133"/>
      <c r="E145" s="134"/>
      <c r="F145" s="27" t="s">
        <v>265</v>
      </c>
      <c r="G145" s="28"/>
    </row>
    <row r="147" spans="1:7" x14ac:dyDescent="0.25">
      <c r="A147" t="s">
        <v>146</v>
      </c>
    </row>
    <row r="149" spans="1:7" x14ac:dyDescent="0.25">
      <c r="A149" s="4" t="s">
        <v>44</v>
      </c>
      <c r="B149" s="4" t="s">
        <v>85</v>
      </c>
      <c r="C149" s="4" t="s">
        <v>105</v>
      </c>
      <c r="D149" s="4" t="s">
        <v>86</v>
      </c>
      <c r="E149" s="4" t="s">
        <v>106</v>
      </c>
      <c r="F149" s="4" t="s">
        <v>118</v>
      </c>
      <c r="G149" s="4" t="s">
        <v>119</v>
      </c>
    </row>
    <row r="150" spans="1:7" x14ac:dyDescent="0.25">
      <c r="A150" s="26">
        <v>1</v>
      </c>
      <c r="B150" s="26" t="s">
        <v>130</v>
      </c>
      <c r="C150" s="26"/>
      <c r="D150" s="26" t="s">
        <v>131</v>
      </c>
      <c r="E150" s="26"/>
      <c r="F150" s="22"/>
      <c r="G150" s="22"/>
    </row>
    <row r="151" spans="1:7" x14ac:dyDescent="0.25">
      <c r="A151" s="10">
        <v>2</v>
      </c>
      <c r="B151" s="26" t="s">
        <v>130</v>
      </c>
      <c r="C151" s="10"/>
      <c r="D151" s="26" t="s">
        <v>131</v>
      </c>
      <c r="E151" s="29" t="s">
        <v>54</v>
      </c>
      <c r="F151" s="24"/>
      <c r="G151" s="18" t="s">
        <v>54</v>
      </c>
    </row>
    <row r="152" spans="1:7" x14ac:dyDescent="0.25">
      <c r="A152" s="137" t="s">
        <v>267</v>
      </c>
      <c r="B152" s="138"/>
      <c r="C152" s="138"/>
      <c r="D152" s="138"/>
      <c r="E152" s="138"/>
      <c r="F152" s="139" t="s">
        <v>107</v>
      </c>
      <c r="G152" s="136"/>
    </row>
    <row r="153" spans="1:7" x14ac:dyDescent="0.25">
      <c r="A153" s="137"/>
      <c r="B153" s="138"/>
      <c r="C153" s="138"/>
      <c r="D153" s="138"/>
      <c r="E153" s="138"/>
      <c r="F153" s="41" t="s">
        <v>83</v>
      </c>
      <c r="G153" s="26" t="s">
        <v>87</v>
      </c>
    </row>
    <row r="154" spans="1:7" x14ac:dyDescent="0.25">
      <c r="A154" s="137"/>
      <c r="B154" s="138"/>
      <c r="C154" s="138"/>
      <c r="D154" s="138"/>
      <c r="E154" s="138"/>
      <c r="F154" s="41" t="s">
        <v>132</v>
      </c>
      <c r="G154" s="28"/>
    </row>
    <row r="156" spans="1:7" x14ac:dyDescent="0.25">
      <c r="A156" t="s">
        <v>145</v>
      </c>
    </row>
    <row r="158" spans="1:7" x14ac:dyDescent="0.25">
      <c r="A158" s="4" t="s">
        <v>44</v>
      </c>
      <c r="B158" s="4" t="s">
        <v>85</v>
      </c>
      <c r="C158" s="4" t="s">
        <v>105</v>
      </c>
      <c r="D158" s="4" t="s">
        <v>86</v>
      </c>
      <c r="E158" s="4" t="s">
        <v>106</v>
      </c>
      <c r="F158" s="4" t="s">
        <v>118</v>
      </c>
      <c r="G158" s="4" t="s">
        <v>119</v>
      </c>
    </row>
    <row r="159" spans="1:7" x14ac:dyDescent="0.25">
      <c r="A159" s="26">
        <v>1</v>
      </c>
      <c r="B159" s="26" t="s">
        <v>133</v>
      </c>
      <c r="C159" s="26"/>
      <c r="D159" s="26" t="s">
        <v>134</v>
      </c>
      <c r="E159" s="26"/>
      <c r="F159" s="22"/>
      <c r="G159" s="22"/>
    </row>
    <row r="160" spans="1:7" x14ac:dyDescent="0.25">
      <c r="A160" s="10">
        <v>2</v>
      </c>
      <c r="B160" s="26" t="s">
        <v>133</v>
      </c>
      <c r="C160" s="10"/>
      <c r="D160" s="26" t="s">
        <v>134</v>
      </c>
      <c r="E160" s="29" t="s">
        <v>54</v>
      </c>
      <c r="F160" s="24"/>
      <c r="G160" s="18" t="s">
        <v>54</v>
      </c>
    </row>
    <row r="161" spans="1:20" x14ac:dyDescent="0.25">
      <c r="A161" s="137" t="s">
        <v>267</v>
      </c>
      <c r="B161" s="138"/>
      <c r="C161" s="138"/>
      <c r="D161" s="138"/>
      <c r="E161" s="138"/>
      <c r="F161" s="139" t="s">
        <v>107</v>
      </c>
      <c r="G161" s="136"/>
    </row>
    <row r="162" spans="1:20" x14ac:dyDescent="0.25">
      <c r="A162" s="137"/>
      <c r="B162" s="138"/>
      <c r="C162" s="138"/>
      <c r="D162" s="138"/>
      <c r="E162" s="138"/>
      <c r="F162" s="41" t="s">
        <v>83</v>
      </c>
      <c r="G162" s="26" t="s">
        <v>87</v>
      </c>
    </row>
    <row r="163" spans="1:20" x14ac:dyDescent="0.25">
      <c r="A163" s="137"/>
      <c r="B163" s="138"/>
      <c r="C163" s="138"/>
      <c r="D163" s="138"/>
      <c r="E163" s="138"/>
      <c r="F163" s="41" t="s">
        <v>134</v>
      </c>
      <c r="G163" s="28"/>
    </row>
    <row r="165" spans="1:20" x14ac:dyDescent="0.25">
      <c r="A165" t="s">
        <v>144</v>
      </c>
      <c r="I165" t="s">
        <v>255</v>
      </c>
      <c r="M165" t="s">
        <v>252</v>
      </c>
      <c r="P165" t="s">
        <v>254</v>
      </c>
      <c r="T165" t="s">
        <v>253</v>
      </c>
    </row>
    <row r="166" spans="1:20" x14ac:dyDescent="0.25">
      <c r="A166" t="s">
        <v>135</v>
      </c>
    </row>
    <row r="168" spans="1:20" x14ac:dyDescent="0.25">
      <c r="A168" s="4" t="s">
        <v>44</v>
      </c>
      <c r="B168" s="4" t="s">
        <v>85</v>
      </c>
      <c r="C168" s="4" t="s">
        <v>105</v>
      </c>
      <c r="D168" s="4" t="s">
        <v>86</v>
      </c>
      <c r="E168" s="4" t="s">
        <v>106</v>
      </c>
      <c r="F168" s="4" t="s">
        <v>118</v>
      </c>
      <c r="G168" s="4" t="s">
        <v>119</v>
      </c>
    </row>
    <row r="169" spans="1:20" x14ac:dyDescent="0.25">
      <c r="A169" s="26">
        <v>1</v>
      </c>
      <c r="B169" s="26" t="s">
        <v>266</v>
      </c>
      <c r="C169" s="26"/>
      <c r="D169" s="26" t="s">
        <v>136</v>
      </c>
      <c r="E169" s="26"/>
      <c r="F169" s="22"/>
      <c r="G169" s="22"/>
    </row>
    <row r="170" spans="1:20" x14ac:dyDescent="0.25">
      <c r="A170" s="10">
        <v>2</v>
      </c>
      <c r="B170" s="26" t="s">
        <v>266</v>
      </c>
      <c r="C170" s="10"/>
      <c r="D170" s="26" t="s">
        <v>136</v>
      </c>
      <c r="E170" s="29" t="s">
        <v>54</v>
      </c>
      <c r="F170" s="24"/>
      <c r="G170" s="18" t="s">
        <v>54</v>
      </c>
    </row>
    <row r="171" spans="1:20" x14ac:dyDescent="0.25">
      <c r="A171" s="137" t="s">
        <v>57</v>
      </c>
      <c r="B171" s="138"/>
      <c r="C171" s="138"/>
      <c r="D171" s="138"/>
      <c r="E171" s="138"/>
      <c r="F171" s="139" t="s">
        <v>84</v>
      </c>
      <c r="G171" s="136"/>
    </row>
    <row r="172" spans="1:20" x14ac:dyDescent="0.25">
      <c r="A172" s="137"/>
      <c r="B172" s="138"/>
      <c r="C172" s="138"/>
      <c r="D172" s="138"/>
      <c r="E172" s="138"/>
      <c r="F172" s="41" t="s">
        <v>83</v>
      </c>
      <c r="G172" s="26" t="s">
        <v>81</v>
      </c>
    </row>
    <row r="173" spans="1:20" x14ac:dyDescent="0.25">
      <c r="A173" s="137"/>
      <c r="B173" s="138"/>
      <c r="C173" s="138"/>
      <c r="D173" s="138"/>
      <c r="E173" s="138"/>
      <c r="F173" s="41" t="s">
        <v>137</v>
      </c>
      <c r="G173" s="28"/>
      <c r="J173" t="s">
        <v>256</v>
      </c>
      <c r="L173" t="s">
        <v>257</v>
      </c>
      <c r="R173" t="s">
        <v>258</v>
      </c>
      <c r="T173" t="s">
        <v>259</v>
      </c>
    </row>
    <row r="175" spans="1:20" x14ac:dyDescent="0.25">
      <c r="A175" t="s">
        <v>143</v>
      </c>
    </row>
    <row r="176" spans="1:20" x14ac:dyDescent="0.25">
      <c r="A176" t="s">
        <v>138</v>
      </c>
    </row>
    <row r="178" spans="1:7" x14ac:dyDescent="0.25">
      <c r="A178" s="4" t="s">
        <v>44</v>
      </c>
      <c r="B178" s="4" t="s">
        <v>85</v>
      </c>
      <c r="C178" s="4" t="s">
        <v>105</v>
      </c>
      <c r="D178" s="4" t="s">
        <v>86</v>
      </c>
      <c r="E178" s="4" t="s">
        <v>106</v>
      </c>
      <c r="F178" s="4" t="s">
        <v>63</v>
      </c>
      <c r="G178" s="4" t="s">
        <v>47</v>
      </c>
    </row>
    <row r="179" spans="1:7" x14ac:dyDescent="0.25">
      <c r="A179" s="26">
        <v>1</v>
      </c>
      <c r="B179" s="26" t="s">
        <v>140</v>
      </c>
      <c r="C179" s="26"/>
      <c r="D179" s="26" t="s">
        <v>139</v>
      </c>
      <c r="E179" s="26"/>
      <c r="F179" s="22"/>
      <c r="G179" s="22"/>
    </row>
    <row r="180" spans="1:7" x14ac:dyDescent="0.25">
      <c r="A180" s="10">
        <v>2</v>
      </c>
      <c r="B180" s="26" t="s">
        <v>140</v>
      </c>
      <c r="C180" s="10"/>
      <c r="D180" s="26" t="s">
        <v>139</v>
      </c>
      <c r="E180" s="29" t="s">
        <v>54</v>
      </c>
      <c r="F180" s="24"/>
      <c r="G180" s="18" t="s">
        <v>54</v>
      </c>
    </row>
    <row r="181" spans="1:7" x14ac:dyDescent="0.25">
      <c r="A181" s="137" t="s">
        <v>267</v>
      </c>
      <c r="B181" s="138"/>
      <c r="C181" s="138"/>
      <c r="D181" s="138"/>
      <c r="E181" s="138"/>
      <c r="F181" s="135" t="s">
        <v>84</v>
      </c>
      <c r="G181" s="136"/>
    </row>
    <row r="182" spans="1:7" x14ac:dyDescent="0.25">
      <c r="A182" s="137"/>
      <c r="B182" s="138"/>
      <c r="C182" s="138"/>
      <c r="D182" s="138"/>
      <c r="E182" s="138"/>
      <c r="F182" s="41" t="s">
        <v>83</v>
      </c>
      <c r="G182" s="26" t="s">
        <v>87</v>
      </c>
    </row>
    <row r="183" spans="1:7" x14ac:dyDescent="0.25">
      <c r="A183" s="137"/>
      <c r="B183" s="138"/>
      <c r="C183" s="138"/>
      <c r="D183" s="138"/>
      <c r="E183" s="138"/>
      <c r="F183" s="41" t="s">
        <v>141</v>
      </c>
      <c r="G183" s="28"/>
    </row>
    <row r="185" spans="1:7" x14ac:dyDescent="0.25">
      <c r="A185" t="s">
        <v>142</v>
      </c>
    </row>
    <row r="187" spans="1:7" x14ac:dyDescent="0.25">
      <c r="A187" s="4" t="s">
        <v>44</v>
      </c>
      <c r="B187" s="4" t="s">
        <v>85</v>
      </c>
      <c r="C187" s="4" t="s">
        <v>105</v>
      </c>
      <c r="D187" s="4" t="s">
        <v>86</v>
      </c>
      <c r="E187" s="4" t="s">
        <v>106</v>
      </c>
      <c r="F187" s="4" t="s">
        <v>118</v>
      </c>
      <c r="G187" s="4" t="s">
        <v>119</v>
      </c>
    </row>
    <row r="188" spans="1:7" x14ac:dyDescent="0.25">
      <c r="A188" s="26">
        <v>1</v>
      </c>
      <c r="B188" s="26" t="s">
        <v>158</v>
      </c>
      <c r="C188" s="26"/>
      <c r="D188" s="26" t="s">
        <v>159</v>
      </c>
      <c r="E188" s="26"/>
      <c r="F188" s="22"/>
      <c r="G188" s="22"/>
    </row>
    <row r="189" spans="1:7" x14ac:dyDescent="0.25">
      <c r="A189" s="10">
        <v>2</v>
      </c>
      <c r="B189" s="26" t="s">
        <v>158</v>
      </c>
      <c r="C189" s="10"/>
      <c r="D189" s="26" t="s">
        <v>159</v>
      </c>
      <c r="E189" s="29" t="s">
        <v>54</v>
      </c>
      <c r="F189" s="24"/>
      <c r="G189" s="18" t="s">
        <v>54</v>
      </c>
    </row>
    <row r="190" spans="1:7" x14ac:dyDescent="0.25">
      <c r="A190" s="137" t="s">
        <v>267</v>
      </c>
      <c r="B190" s="138"/>
      <c r="C190" s="138"/>
      <c r="D190" s="138"/>
      <c r="E190" s="138"/>
      <c r="F190" s="139" t="s">
        <v>107</v>
      </c>
      <c r="G190" s="136"/>
    </row>
    <row r="191" spans="1:7" x14ac:dyDescent="0.25">
      <c r="A191" s="137"/>
      <c r="B191" s="138"/>
      <c r="C191" s="138"/>
      <c r="D191" s="138"/>
      <c r="E191" s="138"/>
      <c r="F191" s="41" t="s">
        <v>83</v>
      </c>
      <c r="G191" s="26" t="s">
        <v>87</v>
      </c>
    </row>
    <row r="192" spans="1:7" x14ac:dyDescent="0.25">
      <c r="A192" s="137"/>
      <c r="B192" s="138"/>
      <c r="C192" s="138"/>
      <c r="D192" s="138"/>
      <c r="E192" s="138"/>
      <c r="F192" s="41" t="s">
        <v>160</v>
      </c>
      <c r="G192" s="42"/>
    </row>
  </sheetData>
  <mergeCells count="52">
    <mergeCell ref="A192:E192"/>
    <mergeCell ref="A182:E182"/>
    <mergeCell ref="A183:E183"/>
    <mergeCell ref="A190:E190"/>
    <mergeCell ref="F190:G190"/>
    <mergeCell ref="A191:E191"/>
    <mergeCell ref="A171:E171"/>
    <mergeCell ref="F171:G171"/>
    <mergeCell ref="A172:E172"/>
    <mergeCell ref="A173:E173"/>
    <mergeCell ref="A181:E181"/>
    <mergeCell ref="F181:G181"/>
    <mergeCell ref="A154:E154"/>
    <mergeCell ref="A161:E161"/>
    <mergeCell ref="F161:G161"/>
    <mergeCell ref="A162:E162"/>
    <mergeCell ref="A163:E163"/>
    <mergeCell ref="A143:E145"/>
    <mergeCell ref="F143:G143"/>
    <mergeCell ref="A152:E152"/>
    <mergeCell ref="F152:G152"/>
    <mergeCell ref="A153:E153"/>
    <mergeCell ref="A115:E117"/>
    <mergeCell ref="F115:G115"/>
    <mergeCell ref="A124:E126"/>
    <mergeCell ref="F124:G124"/>
    <mergeCell ref="A133:E135"/>
    <mergeCell ref="F133:G133"/>
    <mergeCell ref="A108:E108"/>
    <mergeCell ref="A22:E24"/>
    <mergeCell ref="F22:G22"/>
    <mergeCell ref="A32:E34"/>
    <mergeCell ref="F32:G32"/>
    <mergeCell ref="A69:E71"/>
    <mergeCell ref="F69:G69"/>
    <mergeCell ref="A78:E80"/>
    <mergeCell ref="F78:G78"/>
    <mergeCell ref="A87:E89"/>
    <mergeCell ref="F87:G87"/>
    <mergeCell ref="A96:E98"/>
    <mergeCell ref="F96:G96"/>
    <mergeCell ref="F106:G106"/>
    <mergeCell ref="A106:E106"/>
    <mergeCell ref="A107:E107"/>
    <mergeCell ref="A9:E11"/>
    <mergeCell ref="F9:G9"/>
    <mergeCell ref="A42:E44"/>
    <mergeCell ref="F42:G42"/>
    <mergeCell ref="A60:E62"/>
    <mergeCell ref="F60:G60"/>
    <mergeCell ref="A51:E53"/>
    <mergeCell ref="F51:G5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AO20"/>
  <sheetViews>
    <sheetView workbookViewId="0">
      <selection activeCell="P25" sqref="P25"/>
    </sheetView>
  </sheetViews>
  <sheetFormatPr defaultRowHeight="15" x14ac:dyDescent="0.25"/>
  <cols>
    <col min="1" max="43" width="2.7109375" customWidth="1"/>
  </cols>
  <sheetData>
    <row r="1" spans="1:41" x14ac:dyDescent="0.25">
      <c r="A1" t="s">
        <v>161</v>
      </c>
    </row>
    <row r="2" spans="1:41" x14ac:dyDescent="0.25">
      <c r="A2" s="5">
        <v>1</v>
      </c>
      <c r="B2" s="1" t="s">
        <v>8</v>
      </c>
      <c r="C2" s="1" t="s">
        <v>3</v>
      </c>
      <c r="D2" s="1" t="s">
        <v>8</v>
      </c>
      <c r="E2" s="1" t="s">
        <v>9</v>
      </c>
      <c r="F2" s="1" t="s">
        <v>14</v>
      </c>
      <c r="G2" s="1" t="s">
        <v>11</v>
      </c>
      <c r="H2" s="1" t="s">
        <v>4</v>
      </c>
      <c r="I2" s="1" t="s">
        <v>13</v>
      </c>
      <c r="J2" s="1" t="s">
        <v>3</v>
      </c>
      <c r="K2" s="3" t="s">
        <v>15</v>
      </c>
      <c r="L2" s="2" t="s">
        <v>8</v>
      </c>
      <c r="M2" s="9" t="s">
        <v>29</v>
      </c>
      <c r="N2" s="1" t="s">
        <v>4</v>
      </c>
      <c r="O2" s="1" t="s">
        <v>3</v>
      </c>
      <c r="P2" s="1" t="s">
        <v>6</v>
      </c>
      <c r="Q2" s="1" t="s">
        <v>15</v>
      </c>
      <c r="R2" s="3" t="s">
        <v>12</v>
      </c>
      <c r="S2" s="2" t="s">
        <v>16</v>
      </c>
      <c r="T2" s="1" t="s">
        <v>14</v>
      </c>
      <c r="U2" s="1" t="s">
        <v>20</v>
      </c>
      <c r="V2" s="1" t="s">
        <v>18</v>
      </c>
      <c r="W2" s="1" t="s">
        <v>15</v>
      </c>
    </row>
    <row r="3" spans="1:41" x14ac:dyDescent="0.25">
      <c r="A3" s="5">
        <v>2</v>
      </c>
      <c r="B3" s="1" t="s">
        <v>5</v>
      </c>
      <c r="C3" s="1" t="s">
        <v>17</v>
      </c>
      <c r="D3" s="1" t="s">
        <v>11</v>
      </c>
      <c r="E3" s="1" t="s">
        <v>12</v>
      </c>
      <c r="F3" s="1" t="s">
        <v>8</v>
      </c>
      <c r="G3" s="1" t="s">
        <v>15</v>
      </c>
      <c r="H3" s="1" t="s">
        <v>5</v>
      </c>
      <c r="I3" s="1" t="s">
        <v>8</v>
      </c>
      <c r="J3" s="3" t="s">
        <v>9</v>
      </c>
      <c r="K3" s="1" t="s">
        <v>15</v>
      </c>
      <c r="L3" s="1" t="s">
        <v>3</v>
      </c>
      <c r="M3" s="1" t="s">
        <v>2</v>
      </c>
      <c r="N3" s="1" t="s">
        <v>15</v>
      </c>
      <c r="O3" s="1" t="s">
        <v>14</v>
      </c>
      <c r="P3" s="1" t="s">
        <v>15</v>
      </c>
      <c r="Q3" s="3" t="s">
        <v>3</v>
      </c>
      <c r="R3" s="1" t="s">
        <v>29</v>
      </c>
      <c r="S3" s="1" t="s">
        <v>5</v>
      </c>
      <c r="T3" s="1" t="s">
        <v>4</v>
      </c>
      <c r="U3" s="1" t="s">
        <v>12</v>
      </c>
      <c r="V3" s="1" t="s">
        <v>20</v>
      </c>
      <c r="W3" s="1" t="s">
        <v>12</v>
      </c>
      <c r="X3" s="1" t="s">
        <v>15</v>
      </c>
      <c r="Y3" s="3" t="s">
        <v>3</v>
      </c>
      <c r="Z3" s="1" t="s">
        <v>11</v>
      </c>
      <c r="AA3" s="1" t="s">
        <v>3</v>
      </c>
      <c r="AB3" s="3" t="s">
        <v>20</v>
      </c>
      <c r="AC3" s="1" t="s">
        <v>2</v>
      </c>
      <c r="AD3" s="1" t="s">
        <v>15</v>
      </c>
      <c r="AE3" s="1" t="s">
        <v>14</v>
      </c>
      <c r="AF3" s="1" t="s">
        <v>15</v>
      </c>
      <c r="AG3" s="1" t="s">
        <v>12</v>
      </c>
      <c r="AH3" s="3" t="s">
        <v>21</v>
      </c>
      <c r="AI3" s="1" t="s">
        <v>29</v>
      </c>
      <c r="AJ3" s="1" t="s">
        <v>5</v>
      </c>
      <c r="AK3" s="1" t="s">
        <v>4</v>
      </c>
      <c r="AL3" s="1" t="s">
        <v>12</v>
      </c>
      <c r="AM3" s="1" t="s">
        <v>20</v>
      </c>
      <c r="AN3" s="1" t="s">
        <v>12</v>
      </c>
      <c r="AO3" s="1" t="s">
        <v>15</v>
      </c>
    </row>
    <row r="4" spans="1:41" x14ac:dyDescent="0.25">
      <c r="A4" s="5">
        <v>3</v>
      </c>
      <c r="B4" s="1" t="s">
        <v>16</v>
      </c>
      <c r="C4" s="1" t="s">
        <v>3</v>
      </c>
      <c r="D4" s="1" t="s">
        <v>19</v>
      </c>
      <c r="E4" s="1" t="s">
        <v>3</v>
      </c>
      <c r="F4" s="1" t="s">
        <v>6</v>
      </c>
      <c r="G4" s="3" t="s">
        <v>9</v>
      </c>
      <c r="H4" s="1" t="s">
        <v>8</v>
      </c>
      <c r="I4" s="1" t="s">
        <v>3</v>
      </c>
      <c r="J4" s="1" t="s">
        <v>8</v>
      </c>
      <c r="K4" s="1" t="s">
        <v>9</v>
      </c>
      <c r="L4" s="1" t="s">
        <v>14</v>
      </c>
      <c r="M4" s="1" t="s">
        <v>11</v>
      </c>
      <c r="N4" s="1" t="s">
        <v>4</v>
      </c>
      <c r="O4" s="1" t="s">
        <v>13</v>
      </c>
      <c r="P4" s="1" t="s">
        <v>3</v>
      </c>
      <c r="Q4" s="1" t="s">
        <v>15</v>
      </c>
      <c r="R4" s="3" t="s">
        <v>3</v>
      </c>
      <c r="S4" s="1" t="s">
        <v>8</v>
      </c>
      <c r="T4" s="1" t="s">
        <v>21</v>
      </c>
      <c r="U4" s="1" t="s">
        <v>3</v>
      </c>
      <c r="V4" s="1" t="s">
        <v>37</v>
      </c>
      <c r="W4" s="1" t="s">
        <v>3</v>
      </c>
    </row>
    <row r="5" spans="1:41" x14ac:dyDescent="0.25">
      <c r="A5" s="5">
        <v>4</v>
      </c>
      <c r="B5" s="1" t="s">
        <v>2</v>
      </c>
      <c r="C5" s="1" t="s">
        <v>14</v>
      </c>
      <c r="D5" s="1" t="s">
        <v>6</v>
      </c>
      <c r="E5" s="1" t="s">
        <v>12</v>
      </c>
      <c r="F5" s="1" t="s">
        <v>30</v>
      </c>
      <c r="G5" s="1" t="s">
        <v>3</v>
      </c>
      <c r="H5" s="1" t="s">
        <v>37</v>
      </c>
      <c r="I5" s="3" t="s">
        <v>5</v>
      </c>
      <c r="J5" s="1" t="s">
        <v>29</v>
      </c>
      <c r="K5" s="1" t="s">
        <v>5</v>
      </c>
      <c r="L5" s="1" t="s">
        <v>4</v>
      </c>
      <c r="M5" s="1" t="s">
        <v>12</v>
      </c>
      <c r="N5" s="1" t="s">
        <v>20</v>
      </c>
      <c r="O5" s="1" t="s">
        <v>12</v>
      </c>
      <c r="P5" s="1" t="s">
        <v>15</v>
      </c>
      <c r="Q5" s="3" t="s">
        <v>3</v>
      </c>
      <c r="R5" s="1" t="s">
        <v>12</v>
      </c>
      <c r="S5" s="3" t="s">
        <v>2</v>
      </c>
      <c r="T5" s="1" t="s">
        <v>6</v>
      </c>
      <c r="U5" s="1" t="s">
        <v>5</v>
      </c>
      <c r="V5" s="1" t="s">
        <v>7</v>
      </c>
      <c r="W5" s="1" t="s">
        <v>5</v>
      </c>
      <c r="X5" s="1" t="s">
        <v>13</v>
      </c>
      <c r="Y5" s="1" t="s">
        <v>15</v>
      </c>
      <c r="Z5" s="1" t="s">
        <v>3</v>
      </c>
      <c r="AA5" s="1" t="s">
        <v>7</v>
      </c>
      <c r="AB5" s="3" t="s">
        <v>14</v>
      </c>
      <c r="AC5" s="9" t="s">
        <v>8</v>
      </c>
      <c r="AD5" s="9" t="s">
        <v>9</v>
      </c>
      <c r="AE5" s="9" t="s">
        <v>14</v>
      </c>
      <c r="AF5" s="1" t="s">
        <v>11</v>
      </c>
      <c r="AG5" s="9" t="s">
        <v>29</v>
      </c>
      <c r="AH5" s="9" t="s">
        <v>14</v>
      </c>
    </row>
    <row r="6" spans="1:41" x14ac:dyDescent="0.25">
      <c r="A6" s="5">
        <v>5</v>
      </c>
      <c r="B6" s="1" t="s">
        <v>2</v>
      </c>
      <c r="C6" s="1" t="s">
        <v>14</v>
      </c>
      <c r="D6" s="1" t="s">
        <v>6</v>
      </c>
      <c r="E6" s="1" t="s">
        <v>12</v>
      </c>
      <c r="F6" s="1" t="s">
        <v>30</v>
      </c>
      <c r="G6" s="1" t="s">
        <v>3</v>
      </c>
      <c r="H6" s="1" t="s">
        <v>37</v>
      </c>
      <c r="I6" s="3" t="s">
        <v>5</v>
      </c>
      <c r="J6" s="1" t="s">
        <v>29</v>
      </c>
      <c r="K6" s="1" t="s">
        <v>5</v>
      </c>
      <c r="L6" s="1" t="s">
        <v>4</v>
      </c>
      <c r="M6" s="1" t="s">
        <v>12</v>
      </c>
      <c r="N6" s="1" t="s">
        <v>20</v>
      </c>
      <c r="O6" s="1" t="s">
        <v>12</v>
      </c>
      <c r="P6" s="1" t="s">
        <v>15</v>
      </c>
      <c r="Q6" s="3" t="s">
        <v>3</v>
      </c>
      <c r="R6" s="1" t="s">
        <v>12</v>
      </c>
      <c r="S6" s="3" t="s">
        <v>2</v>
      </c>
      <c r="T6" s="1" t="s">
        <v>11</v>
      </c>
      <c r="U6" s="1" t="s">
        <v>6</v>
      </c>
      <c r="V6" s="1" t="s">
        <v>16</v>
      </c>
      <c r="W6" s="1" t="s">
        <v>14</v>
      </c>
      <c r="X6" s="1" t="s">
        <v>30</v>
      </c>
      <c r="Y6" s="1" t="s">
        <v>14</v>
      </c>
      <c r="Z6" s="1" t="s">
        <v>4</v>
      </c>
      <c r="AA6" s="1" t="s">
        <v>15</v>
      </c>
      <c r="AB6" s="1" t="s">
        <v>3</v>
      </c>
      <c r="AC6" s="1" t="s">
        <v>7</v>
      </c>
      <c r="AD6" s="9" t="s">
        <v>14</v>
      </c>
      <c r="AE6" s="9" t="s">
        <v>8</v>
      </c>
      <c r="AF6" s="9" t="s">
        <v>9</v>
      </c>
      <c r="AG6" s="9" t="s">
        <v>14</v>
      </c>
      <c r="AH6" s="1" t="s">
        <v>11</v>
      </c>
      <c r="AI6" s="9" t="s">
        <v>29</v>
      </c>
      <c r="AJ6" s="9" t="s">
        <v>14</v>
      </c>
    </row>
    <row r="7" spans="1:41" x14ac:dyDescent="0.25">
      <c r="A7" s="5">
        <v>6</v>
      </c>
      <c r="B7" s="1" t="s">
        <v>15</v>
      </c>
      <c r="C7" s="1" t="s">
        <v>14</v>
      </c>
      <c r="D7" s="1" t="s">
        <v>16</v>
      </c>
      <c r="E7" s="1" t="s">
        <v>12</v>
      </c>
      <c r="F7" s="1" t="s">
        <v>30</v>
      </c>
      <c r="G7" s="1" t="s">
        <v>3</v>
      </c>
      <c r="H7" s="1" t="s">
        <v>37</v>
      </c>
      <c r="I7" s="3" t="s">
        <v>5</v>
      </c>
      <c r="J7" s="1" t="s">
        <v>6</v>
      </c>
      <c r="K7" s="1" t="s">
        <v>14</v>
      </c>
      <c r="L7" s="1" t="s">
        <v>16</v>
      </c>
      <c r="M7" s="3" t="s">
        <v>18</v>
      </c>
      <c r="N7" s="1" t="s">
        <v>29</v>
      </c>
      <c r="O7" s="1" t="s">
        <v>5</v>
      </c>
      <c r="P7" s="1" t="s">
        <v>4</v>
      </c>
      <c r="Q7" s="1" t="s">
        <v>12</v>
      </c>
      <c r="R7" s="1" t="s">
        <v>20</v>
      </c>
      <c r="S7" s="1" t="s">
        <v>12</v>
      </c>
      <c r="T7" s="3" t="s">
        <v>15</v>
      </c>
      <c r="U7" s="1" t="s">
        <v>6</v>
      </c>
      <c r="V7" s="1" t="s">
        <v>18</v>
      </c>
      <c r="W7" s="1" t="s">
        <v>30</v>
      </c>
      <c r="X7" s="1" t="s">
        <v>20</v>
      </c>
      <c r="Y7" s="1" t="s">
        <v>12</v>
      </c>
      <c r="Z7" s="1" t="s">
        <v>19</v>
      </c>
      <c r="AA7" s="1" t="s">
        <v>5</v>
      </c>
    </row>
    <row r="8" spans="1:41" x14ac:dyDescent="0.25">
      <c r="A8" s="5">
        <v>7</v>
      </c>
      <c r="B8" s="1" t="s">
        <v>29</v>
      </c>
      <c r="C8" s="1" t="s">
        <v>5</v>
      </c>
      <c r="D8" s="1" t="s">
        <v>4</v>
      </c>
      <c r="E8" s="1" t="s">
        <v>12</v>
      </c>
      <c r="F8" s="1" t="s">
        <v>20</v>
      </c>
      <c r="G8" s="1" t="s">
        <v>12</v>
      </c>
      <c r="H8" s="1" t="s">
        <v>15</v>
      </c>
      <c r="I8" s="3" t="s">
        <v>14</v>
      </c>
      <c r="J8" s="1" t="s">
        <v>4</v>
      </c>
      <c r="K8" s="1" t="s">
        <v>3</v>
      </c>
      <c r="L8" s="1" t="s">
        <v>28</v>
      </c>
      <c r="M8" s="3" t="s">
        <v>12</v>
      </c>
      <c r="N8" s="1" t="s">
        <v>15</v>
      </c>
      <c r="O8" s="1" t="s">
        <v>14</v>
      </c>
      <c r="P8" s="3" t="s">
        <v>17</v>
      </c>
      <c r="Q8" s="1" t="s">
        <v>54</v>
      </c>
      <c r="S8" s="1"/>
    </row>
    <row r="9" spans="1:41" x14ac:dyDescent="0.25">
      <c r="A9" s="5">
        <v>8</v>
      </c>
      <c r="B9" s="1" t="s">
        <v>29</v>
      </c>
      <c r="C9" s="1" t="s">
        <v>5</v>
      </c>
      <c r="D9" s="1" t="s">
        <v>4</v>
      </c>
      <c r="E9" s="1" t="s">
        <v>12</v>
      </c>
      <c r="F9" s="1" t="s">
        <v>20</v>
      </c>
      <c r="G9" s="1" t="s">
        <v>12</v>
      </c>
      <c r="H9" s="1" t="s">
        <v>15</v>
      </c>
      <c r="I9" s="3" t="s">
        <v>3</v>
      </c>
      <c r="J9" s="1" t="s">
        <v>2</v>
      </c>
      <c r="K9" s="1" t="s">
        <v>14</v>
      </c>
      <c r="L9" s="9" t="s">
        <v>6</v>
      </c>
      <c r="M9" s="1" t="s">
        <v>12</v>
      </c>
      <c r="N9" s="9" t="s">
        <v>8</v>
      </c>
      <c r="O9" s="9" t="s">
        <v>14</v>
      </c>
      <c r="P9" s="9" t="s">
        <v>15</v>
      </c>
      <c r="Q9" s="3" t="s">
        <v>3</v>
      </c>
      <c r="R9" s="1" t="s">
        <v>5</v>
      </c>
      <c r="S9" s="3" t="s">
        <v>78</v>
      </c>
      <c r="T9" s="1" t="s">
        <v>2</v>
      </c>
      <c r="U9" s="1" t="s">
        <v>14</v>
      </c>
      <c r="V9" s="1" t="s">
        <v>20</v>
      </c>
      <c r="W9" s="1" t="s">
        <v>3</v>
      </c>
      <c r="X9" s="1" t="s">
        <v>9</v>
      </c>
      <c r="Y9" s="1" t="s">
        <v>29</v>
      </c>
      <c r="Z9" s="1" t="s">
        <v>12</v>
      </c>
      <c r="AA9" s="3" t="s">
        <v>21</v>
      </c>
      <c r="AB9" s="1" t="s">
        <v>6</v>
      </c>
      <c r="AC9" s="1" t="s">
        <v>18</v>
      </c>
      <c r="AD9" s="1" t="s">
        <v>30</v>
      </c>
      <c r="AE9" s="1" t="s">
        <v>20</v>
      </c>
      <c r="AF9" s="1" t="s">
        <v>12</v>
      </c>
      <c r="AG9" s="1" t="s">
        <v>19</v>
      </c>
    </row>
    <row r="10" spans="1:41" x14ac:dyDescent="0.25">
      <c r="A10" s="1" t="s">
        <v>64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41" x14ac:dyDescent="0.25">
      <c r="A11" s="5">
        <v>1</v>
      </c>
      <c r="B11" s="8" t="s">
        <v>163</v>
      </c>
    </row>
    <row r="12" spans="1:41" x14ac:dyDescent="0.25">
      <c r="A12" s="5">
        <v>2</v>
      </c>
      <c r="B12" t="s">
        <v>164</v>
      </c>
    </row>
    <row r="13" spans="1:41" x14ac:dyDescent="0.25">
      <c r="A13" s="5">
        <v>3</v>
      </c>
      <c r="B13" t="s">
        <v>165</v>
      </c>
    </row>
    <row r="14" spans="1:41" x14ac:dyDescent="0.25">
      <c r="A14" s="5">
        <v>4</v>
      </c>
      <c r="B14" t="s">
        <v>166</v>
      </c>
    </row>
    <row r="15" spans="1:41" x14ac:dyDescent="0.25">
      <c r="A15" s="5">
        <v>5</v>
      </c>
      <c r="B15" t="s">
        <v>167</v>
      </c>
    </row>
    <row r="16" spans="1:41" x14ac:dyDescent="0.25">
      <c r="A16" s="5">
        <v>6</v>
      </c>
      <c r="B16" t="s">
        <v>168</v>
      </c>
    </row>
    <row r="17" spans="1:2" x14ac:dyDescent="0.25">
      <c r="A17" t="s">
        <v>169</v>
      </c>
    </row>
    <row r="18" spans="1:2" x14ac:dyDescent="0.25">
      <c r="A18" s="5">
        <v>7</v>
      </c>
      <c r="B18" t="s">
        <v>171</v>
      </c>
    </row>
    <row r="19" spans="1:2" x14ac:dyDescent="0.25">
      <c r="A19" s="5">
        <v>8</v>
      </c>
      <c r="B19" t="s">
        <v>172</v>
      </c>
    </row>
    <row r="20" spans="1:2" x14ac:dyDescent="0.25">
      <c r="A20" s="5">
        <v>9</v>
      </c>
      <c r="B20" t="s">
        <v>170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V140"/>
  <sheetViews>
    <sheetView zoomScale="90" zoomScaleNormal="90" workbookViewId="0">
      <selection activeCell="A3" sqref="A3:N17"/>
    </sheetView>
  </sheetViews>
  <sheetFormatPr defaultRowHeight="15" x14ac:dyDescent="0.25"/>
  <cols>
    <col min="1" max="1" width="10" customWidth="1"/>
    <col min="2" max="2" width="9.28515625" customWidth="1"/>
    <col min="3" max="4" width="12.140625" customWidth="1"/>
    <col min="5" max="5" width="18.7109375" customWidth="1"/>
    <col min="6" max="6" width="12.140625" customWidth="1"/>
    <col min="7" max="7" width="10" customWidth="1"/>
    <col min="8" max="8" width="8.42578125" customWidth="1"/>
    <col min="9" max="9" width="14.85546875" customWidth="1"/>
    <col min="10" max="10" width="9.5703125" customWidth="1"/>
    <col min="11" max="11" width="12.28515625" customWidth="1"/>
    <col min="13" max="13" width="15.42578125" customWidth="1"/>
    <col min="14" max="14" width="10.28515625" customWidth="1"/>
    <col min="15" max="15" width="11" customWidth="1"/>
    <col min="16" max="16" width="11.28515625" customWidth="1"/>
    <col min="19" max="19" width="10.5703125" bestFit="1" customWidth="1"/>
  </cols>
  <sheetData>
    <row r="1" spans="1:19" x14ac:dyDescent="0.25">
      <c r="A1" t="s">
        <v>196</v>
      </c>
    </row>
    <row r="3" spans="1:19" x14ac:dyDescent="0.25">
      <c r="A3" t="s">
        <v>235</v>
      </c>
      <c r="L3" s="43"/>
      <c r="M3" s="43"/>
      <c r="N3" s="43"/>
      <c r="O3" s="43"/>
      <c r="P3" s="43"/>
      <c r="Q3" s="43"/>
      <c r="R3" s="43"/>
      <c r="S3" s="43"/>
    </row>
    <row r="8" spans="1:19" ht="15.75" thickBot="1" x14ac:dyDescent="0.3">
      <c r="A8" s="4" t="s">
        <v>175</v>
      </c>
      <c r="B8" s="4" t="s">
        <v>177</v>
      </c>
      <c r="C8" s="47" t="s">
        <v>105</v>
      </c>
      <c r="D8" s="4" t="s">
        <v>182</v>
      </c>
      <c r="E8" s="4" t="s">
        <v>183</v>
      </c>
      <c r="F8" s="4" t="s">
        <v>178</v>
      </c>
      <c r="G8" s="47" t="s">
        <v>106</v>
      </c>
      <c r="H8" s="4" t="s">
        <v>184</v>
      </c>
      <c r="I8" s="4" t="s">
        <v>185</v>
      </c>
      <c r="J8" s="4" t="s">
        <v>179</v>
      </c>
      <c r="K8" s="47" t="s">
        <v>176</v>
      </c>
      <c r="L8" s="4" t="s">
        <v>186</v>
      </c>
      <c r="M8" s="4" t="s">
        <v>187</v>
      </c>
    </row>
    <row r="9" spans="1:19" ht="15.75" thickTop="1" x14ac:dyDescent="0.25">
      <c r="A9" s="44" t="s">
        <v>173</v>
      </c>
      <c r="B9" s="26"/>
      <c r="C9" s="48"/>
      <c r="D9" s="26" t="s">
        <v>180</v>
      </c>
      <c r="E9" s="26" t="s">
        <v>181</v>
      </c>
      <c r="F9" s="26"/>
      <c r="G9" s="48"/>
      <c r="H9" s="26" t="s">
        <v>180</v>
      </c>
      <c r="I9" s="26" t="s">
        <v>188</v>
      </c>
      <c r="J9" s="1"/>
      <c r="K9" s="81"/>
      <c r="L9" s="85" t="s">
        <v>180</v>
      </c>
      <c r="M9" s="85" t="s">
        <v>189</v>
      </c>
    </row>
    <row r="10" spans="1:19" ht="15.75" thickBot="1" x14ac:dyDescent="0.3">
      <c r="A10" s="45" t="s">
        <v>174</v>
      </c>
      <c r="B10" s="29"/>
      <c r="C10" s="49"/>
      <c r="D10" s="26" t="s">
        <v>180</v>
      </c>
      <c r="E10" s="26" t="s">
        <v>181</v>
      </c>
      <c r="F10" s="26"/>
      <c r="G10" s="67"/>
      <c r="H10" s="26" t="s">
        <v>180</v>
      </c>
      <c r="I10" s="26" t="s">
        <v>188</v>
      </c>
      <c r="J10" s="1"/>
      <c r="K10" s="100" t="s">
        <v>201</v>
      </c>
      <c r="L10" s="85" t="s">
        <v>180</v>
      </c>
      <c r="M10" s="85" t="s">
        <v>189</v>
      </c>
    </row>
    <row r="11" spans="1:19" ht="15.75" thickTop="1" x14ac:dyDescent="0.25">
      <c r="A11" s="45"/>
      <c r="B11" s="29"/>
      <c r="C11" s="59"/>
      <c r="D11" s="66"/>
      <c r="E11" s="59"/>
      <c r="F11" s="59"/>
      <c r="G11" s="59"/>
      <c r="H11" s="59"/>
      <c r="I11" s="59"/>
      <c r="J11" s="7"/>
      <c r="K11" s="60"/>
      <c r="L11" s="7"/>
      <c r="M11" s="7"/>
    </row>
    <row r="12" spans="1:19" x14ac:dyDescent="0.25">
      <c r="A12" s="45"/>
      <c r="B12" s="29"/>
      <c r="C12" s="59"/>
      <c r="D12" s="29"/>
      <c r="E12" s="59"/>
      <c r="F12" s="59"/>
      <c r="G12" s="59"/>
      <c r="H12" s="59"/>
      <c r="I12" s="59"/>
      <c r="J12" s="7"/>
      <c r="K12" s="60"/>
      <c r="L12" s="7"/>
      <c r="M12" s="7"/>
    </row>
    <row r="13" spans="1:19" x14ac:dyDescent="0.25">
      <c r="A13" s="45"/>
      <c r="B13" s="29"/>
      <c r="C13" s="59"/>
      <c r="D13" s="29"/>
      <c r="E13" s="59"/>
      <c r="F13" s="59"/>
      <c r="G13" s="59"/>
      <c r="H13" s="59"/>
      <c r="I13" s="59"/>
      <c r="J13" s="7"/>
      <c r="K13" s="60"/>
      <c r="L13" s="7"/>
      <c r="M13" s="7"/>
    </row>
    <row r="14" spans="1:19" x14ac:dyDescent="0.25">
      <c r="A14" s="45"/>
      <c r="B14" s="29"/>
      <c r="C14" s="59"/>
      <c r="D14" s="29"/>
      <c r="E14" s="59"/>
      <c r="F14" s="59"/>
      <c r="G14" s="59"/>
      <c r="H14" s="59"/>
      <c r="I14" s="59"/>
      <c r="J14" s="7"/>
      <c r="K14" s="60"/>
      <c r="L14" s="7"/>
      <c r="M14" s="7"/>
    </row>
    <row r="15" spans="1:19" x14ac:dyDescent="0.25">
      <c r="A15" s="45"/>
      <c r="B15" s="29"/>
      <c r="C15" s="59"/>
      <c r="D15" s="29"/>
      <c r="E15" s="59"/>
      <c r="F15" s="59"/>
      <c r="G15" s="59"/>
      <c r="H15" s="59"/>
      <c r="I15" s="59"/>
      <c r="J15" s="7"/>
      <c r="K15" s="60"/>
      <c r="L15" s="7"/>
      <c r="M15" s="7"/>
    </row>
    <row r="16" spans="1:19" x14ac:dyDescent="0.25">
      <c r="A16" s="45"/>
      <c r="B16" s="29"/>
      <c r="C16" s="59"/>
      <c r="D16" s="29"/>
      <c r="E16" s="59"/>
      <c r="F16" s="59"/>
      <c r="G16" s="59"/>
      <c r="H16" s="59"/>
      <c r="I16" s="59"/>
      <c r="J16" s="7"/>
      <c r="K16">
        <v>63</v>
      </c>
      <c r="L16">
        <v>36</v>
      </c>
      <c r="M16">
        <v>34</v>
      </c>
    </row>
    <row r="17" spans="1:17" x14ac:dyDescent="0.25">
      <c r="A17" s="46" t="s">
        <v>190</v>
      </c>
      <c r="B17" s="46"/>
      <c r="C17" s="46"/>
      <c r="D17" s="1" t="e">
        <f>(C9*G9*K9)/(C10*G10)</f>
        <v>#DIV/0!</v>
      </c>
    </row>
    <row r="19" spans="1:17" x14ac:dyDescent="0.25">
      <c r="A19" t="s">
        <v>233</v>
      </c>
    </row>
    <row r="20" spans="1:17" x14ac:dyDescent="0.25">
      <c r="A20" t="s">
        <v>234</v>
      </c>
    </row>
    <row r="22" spans="1:17" ht="15.75" thickBot="1" x14ac:dyDescent="0.3">
      <c r="A22" s="4" t="s">
        <v>175</v>
      </c>
      <c r="B22" s="4" t="s">
        <v>177</v>
      </c>
      <c r="C22" s="47" t="s">
        <v>105</v>
      </c>
      <c r="D22" s="4" t="s">
        <v>182</v>
      </c>
      <c r="E22" s="4" t="s">
        <v>183</v>
      </c>
      <c r="F22" s="4" t="s">
        <v>178</v>
      </c>
      <c r="G22" s="47" t="s">
        <v>106</v>
      </c>
      <c r="H22" s="4" t="s">
        <v>184</v>
      </c>
      <c r="I22" s="4" t="s">
        <v>185</v>
      </c>
      <c r="J22" s="4" t="s">
        <v>179</v>
      </c>
      <c r="K22" s="47" t="s">
        <v>176</v>
      </c>
      <c r="L22" s="4" t="s">
        <v>186</v>
      </c>
      <c r="M22" s="4" t="s">
        <v>187</v>
      </c>
    </row>
    <row r="23" spans="1:17" ht="15.75" thickTop="1" x14ac:dyDescent="0.25">
      <c r="A23" s="44" t="s">
        <v>173</v>
      </c>
      <c r="B23" s="26"/>
      <c r="C23" s="88"/>
      <c r="D23" s="89" t="s">
        <v>193</v>
      </c>
      <c r="E23" s="89" t="s">
        <v>194</v>
      </c>
      <c r="F23" s="26"/>
      <c r="G23" s="88"/>
      <c r="H23" s="90" t="s">
        <v>192</v>
      </c>
      <c r="I23" s="91" t="s">
        <v>195</v>
      </c>
      <c r="J23" s="1"/>
      <c r="K23" s="121"/>
      <c r="L23" s="1"/>
      <c r="M23" s="86" t="s">
        <v>191</v>
      </c>
    </row>
    <row r="24" spans="1:17" x14ac:dyDescent="0.25">
      <c r="A24" s="44" t="s">
        <v>174</v>
      </c>
      <c r="B24" s="26"/>
      <c r="C24" s="94"/>
      <c r="D24" s="89" t="s">
        <v>193</v>
      </c>
      <c r="E24" s="89" t="s">
        <v>194</v>
      </c>
      <c r="F24" s="26"/>
      <c r="G24" s="94"/>
      <c r="H24" s="90" t="s">
        <v>192</v>
      </c>
      <c r="I24" s="90" t="s">
        <v>195</v>
      </c>
      <c r="J24" s="1"/>
      <c r="K24" s="122" t="s">
        <v>54</v>
      </c>
      <c r="L24" s="1"/>
      <c r="M24" s="86" t="s">
        <v>191</v>
      </c>
    </row>
    <row r="25" spans="1:17" x14ac:dyDescent="0.25">
      <c r="A25" s="61"/>
      <c r="B25" s="59"/>
      <c r="C25" s="59"/>
      <c r="D25" s="59"/>
      <c r="E25" s="59"/>
      <c r="F25" s="59"/>
      <c r="G25" s="59"/>
      <c r="H25" s="59"/>
      <c r="I25" s="59"/>
      <c r="J25" s="7"/>
      <c r="K25" s="59"/>
      <c r="L25" s="7"/>
      <c r="M25" s="7"/>
    </row>
    <row r="26" spans="1:17" x14ac:dyDescent="0.25">
      <c r="A26" s="61"/>
      <c r="B26" s="59"/>
      <c r="C26" s="59"/>
      <c r="D26" s="59"/>
      <c r="E26" s="59"/>
      <c r="F26" s="59"/>
      <c r="G26" s="59"/>
      <c r="H26" s="59"/>
      <c r="I26" s="59"/>
      <c r="J26" s="7"/>
      <c r="K26" s="59"/>
      <c r="L26" s="7"/>
      <c r="M26" s="7"/>
      <c r="O26" s="114"/>
    </row>
    <row r="27" spans="1:17" x14ac:dyDescent="0.25">
      <c r="A27" s="61"/>
      <c r="B27" s="59"/>
      <c r="C27" s="59"/>
      <c r="D27" s="59"/>
      <c r="E27" s="59"/>
      <c r="F27" s="59"/>
      <c r="G27" s="59"/>
      <c r="H27" s="59"/>
      <c r="I27" s="59"/>
      <c r="J27" s="7"/>
      <c r="K27" s="59"/>
      <c r="L27" s="7"/>
      <c r="M27" s="7"/>
    </row>
    <row r="28" spans="1:17" x14ac:dyDescent="0.25">
      <c r="A28" s="61"/>
      <c r="B28" s="59"/>
      <c r="C28" s="59"/>
      <c r="D28" s="59"/>
      <c r="E28" s="59"/>
      <c r="F28" s="59"/>
      <c r="G28" s="59"/>
      <c r="H28" s="59"/>
      <c r="I28" s="59"/>
      <c r="J28" s="7"/>
      <c r="K28" s="59"/>
      <c r="L28" s="7"/>
      <c r="M28" s="7"/>
    </row>
    <row r="29" spans="1:17" x14ac:dyDescent="0.25">
      <c r="A29" s="61"/>
      <c r="B29" s="59"/>
      <c r="C29" s="59"/>
      <c r="D29" s="59"/>
      <c r="E29" s="59"/>
      <c r="F29" s="59"/>
      <c r="G29" s="59"/>
      <c r="H29" s="59"/>
      <c r="I29" s="59"/>
      <c r="J29" s="7"/>
      <c r="K29" s="59"/>
      <c r="L29" s="7"/>
      <c r="M29" s="7"/>
    </row>
    <row r="30" spans="1:17" x14ac:dyDescent="0.25">
      <c r="A30" s="61"/>
      <c r="B30" s="59"/>
      <c r="C30" s="59"/>
      <c r="D30" s="59"/>
      <c r="E30" s="59"/>
      <c r="F30" s="59"/>
      <c r="G30" s="92"/>
      <c r="H30" s="59"/>
      <c r="K30" s="59"/>
      <c r="L30" s="7"/>
      <c r="M30" s="7"/>
      <c r="N30" s="114"/>
      <c r="P30" s="114"/>
      <c r="Q30" s="113"/>
    </row>
    <row r="31" spans="1:17" x14ac:dyDescent="0.25">
      <c r="A31" s="46" t="s">
        <v>159</v>
      </c>
      <c r="B31" s="62"/>
      <c r="C31" s="63"/>
      <c r="D31" s="1" t="e">
        <f>(0*0*0)/(0*0)</f>
        <v>#DIV/0!</v>
      </c>
      <c r="N31" s="113"/>
      <c r="P31" s="114"/>
    </row>
    <row r="32" spans="1:17" x14ac:dyDescent="0.25">
      <c r="N32" s="114"/>
    </row>
    <row r="33" spans="1:18" x14ac:dyDescent="0.25">
      <c r="A33" t="s">
        <v>236</v>
      </c>
    </row>
    <row r="35" spans="1:18" ht="15.75" thickBot="1" x14ac:dyDescent="0.3">
      <c r="A35" s="53" t="s">
        <v>175</v>
      </c>
      <c r="B35" s="50" t="s">
        <v>177</v>
      </c>
      <c r="C35" s="47" t="s">
        <v>105</v>
      </c>
      <c r="D35" s="4" t="s">
        <v>182</v>
      </c>
      <c r="E35" s="53" t="s">
        <v>183</v>
      </c>
      <c r="F35" s="50" t="s">
        <v>178</v>
      </c>
      <c r="G35" s="47" t="s">
        <v>106</v>
      </c>
      <c r="H35" s="4" t="s">
        <v>184</v>
      </c>
      <c r="I35" s="53" t="s">
        <v>185</v>
      </c>
      <c r="J35" s="57" t="s">
        <v>179</v>
      </c>
      <c r="K35" s="55" t="s">
        <v>176</v>
      </c>
      <c r="L35" s="4" t="s">
        <v>186</v>
      </c>
      <c r="M35" s="4" t="s">
        <v>187</v>
      </c>
    </row>
    <row r="36" spans="1:18" ht="15.75" thickTop="1" x14ac:dyDescent="0.25">
      <c r="A36" s="56" t="s">
        <v>173</v>
      </c>
      <c r="B36" s="51"/>
      <c r="C36" s="88"/>
      <c r="D36" s="89" t="s">
        <v>197</v>
      </c>
      <c r="E36" s="98" t="s">
        <v>198</v>
      </c>
      <c r="F36" s="51"/>
      <c r="G36" s="48"/>
      <c r="H36" s="26" t="s">
        <v>199</v>
      </c>
      <c r="I36" s="98" t="s">
        <v>232</v>
      </c>
      <c r="J36" s="58"/>
      <c r="K36" s="93"/>
      <c r="L36" s="85" t="s">
        <v>199</v>
      </c>
      <c r="M36" s="97" t="s">
        <v>200</v>
      </c>
      <c r="Q36" s="119"/>
    </row>
    <row r="37" spans="1:18" x14ac:dyDescent="0.25">
      <c r="A37" s="56" t="s">
        <v>174</v>
      </c>
      <c r="B37" s="51"/>
      <c r="C37" s="94"/>
      <c r="D37" s="89" t="s">
        <v>197</v>
      </c>
      <c r="E37" s="98" t="s">
        <v>198</v>
      </c>
      <c r="F37" s="68"/>
      <c r="G37" s="67"/>
      <c r="H37" s="26" t="s">
        <v>199</v>
      </c>
      <c r="I37" s="98" t="s">
        <v>232</v>
      </c>
      <c r="J37" s="58"/>
      <c r="K37" s="95" t="s">
        <v>201</v>
      </c>
      <c r="L37" s="85" t="s">
        <v>199</v>
      </c>
      <c r="M37" s="85" t="s">
        <v>200</v>
      </c>
      <c r="Q37" s="119"/>
      <c r="R37" s="128"/>
    </row>
    <row r="38" spans="1:18" x14ac:dyDescent="0.25">
      <c r="A38" s="82"/>
      <c r="B38" s="83"/>
      <c r="C38" s="59"/>
      <c r="D38" s="84"/>
      <c r="E38" s="59"/>
      <c r="F38" s="59"/>
      <c r="G38" s="59"/>
      <c r="H38" s="59"/>
      <c r="I38" s="59"/>
      <c r="J38" s="7"/>
      <c r="K38" s="59"/>
      <c r="L38" s="7"/>
      <c r="M38" s="7"/>
      <c r="R38" s="119"/>
    </row>
    <row r="39" spans="1:18" x14ac:dyDescent="0.25">
      <c r="A39" s="64"/>
      <c r="B39" s="52"/>
      <c r="C39" s="59"/>
      <c r="D39" s="26"/>
      <c r="E39" s="59"/>
      <c r="F39" s="59"/>
      <c r="G39" s="59"/>
      <c r="H39" s="59"/>
      <c r="I39" s="59"/>
      <c r="J39" s="7"/>
      <c r="K39" s="59"/>
      <c r="L39" s="7"/>
      <c r="M39" s="7"/>
      <c r="O39" s="142"/>
      <c r="P39" s="142"/>
    </row>
    <row r="40" spans="1:18" x14ac:dyDescent="0.25">
      <c r="A40" s="64"/>
      <c r="B40" s="52"/>
      <c r="C40" s="59"/>
      <c r="D40" s="26"/>
      <c r="E40" s="59"/>
      <c r="F40" s="59"/>
      <c r="G40" s="59"/>
      <c r="H40" s="59"/>
      <c r="I40" s="59"/>
      <c r="J40" s="7"/>
      <c r="K40" s="59"/>
      <c r="L40" s="7"/>
      <c r="M40" s="7"/>
      <c r="P40" s="113"/>
    </row>
    <row r="41" spans="1:18" x14ac:dyDescent="0.25">
      <c r="A41" s="64"/>
      <c r="B41" s="52"/>
      <c r="C41" s="59"/>
      <c r="D41" s="26"/>
      <c r="E41" s="59"/>
      <c r="F41" s="59"/>
      <c r="G41" s="59"/>
      <c r="H41" s="59"/>
      <c r="I41" s="59"/>
      <c r="J41" s="7"/>
      <c r="K41" s="59"/>
      <c r="L41" s="7"/>
      <c r="M41" s="7"/>
    </row>
    <row r="42" spans="1:18" x14ac:dyDescent="0.25">
      <c r="A42" s="64"/>
      <c r="B42" s="52"/>
      <c r="C42" s="59"/>
      <c r="D42" s="26"/>
      <c r="E42" s="59"/>
      <c r="F42" s="59"/>
      <c r="G42" s="59"/>
      <c r="H42" s="59"/>
      <c r="I42" s="59"/>
      <c r="J42" s="7"/>
      <c r="K42" s="59"/>
      <c r="L42" s="7"/>
      <c r="M42" s="7"/>
      <c r="N42" s="115"/>
      <c r="P42" s="120"/>
    </row>
    <row r="43" spans="1:18" x14ac:dyDescent="0.25">
      <c r="A43" s="64"/>
      <c r="B43" s="52"/>
      <c r="C43" s="59"/>
      <c r="D43" s="26"/>
      <c r="E43" s="59"/>
      <c r="F43" s="59"/>
      <c r="G43" s="59"/>
      <c r="H43" s="59"/>
      <c r="I43" s="59"/>
      <c r="J43" s="7"/>
      <c r="K43" s="59"/>
      <c r="L43" s="7"/>
      <c r="M43" s="7"/>
      <c r="N43" s="116"/>
      <c r="P43" s="118"/>
      <c r="Q43" s="114"/>
    </row>
    <row r="44" spans="1:18" x14ac:dyDescent="0.25">
      <c r="A44" s="62" t="s">
        <v>260</v>
      </c>
      <c r="B44" s="65"/>
      <c r="C44" s="63"/>
      <c r="D44" s="1" t="e">
        <f>(0*0*0)/(0*0)</f>
        <v>#DIV/0!</v>
      </c>
      <c r="F44">
        <f>(0.9*120*160)/(35*45)</f>
        <v>10.971428571428572</v>
      </c>
      <c r="N44" s="117"/>
      <c r="P44" s="120"/>
      <c r="Q44" s="114"/>
    </row>
    <row r="46" spans="1:18" x14ac:dyDescent="0.25">
      <c r="A46" t="s">
        <v>243</v>
      </c>
      <c r="P46" s="113"/>
      <c r="Q46" s="114"/>
    </row>
    <row r="47" spans="1:18" x14ac:dyDescent="0.25">
      <c r="P47" s="113"/>
      <c r="Q47" s="114"/>
    </row>
    <row r="48" spans="1:18" ht="15.75" thickBot="1" x14ac:dyDescent="0.3">
      <c r="A48" s="53" t="s">
        <v>175</v>
      </c>
      <c r="B48" s="50" t="s">
        <v>177</v>
      </c>
      <c r="C48" s="47" t="s">
        <v>105</v>
      </c>
      <c r="D48" s="4" t="s">
        <v>182</v>
      </c>
      <c r="E48" s="53" t="s">
        <v>183</v>
      </c>
      <c r="F48" s="50" t="s">
        <v>178</v>
      </c>
      <c r="G48" s="47" t="s">
        <v>106</v>
      </c>
      <c r="H48" s="4" t="s">
        <v>184</v>
      </c>
      <c r="I48" s="53" t="s">
        <v>185</v>
      </c>
      <c r="J48" s="57" t="s">
        <v>179</v>
      </c>
      <c r="K48" s="80" t="s">
        <v>176</v>
      </c>
      <c r="L48" s="4" t="s">
        <v>186</v>
      </c>
      <c r="M48" s="4" t="s">
        <v>187</v>
      </c>
    </row>
    <row r="49" spans="1:22" ht="15.75" thickTop="1" x14ac:dyDescent="0.25">
      <c r="A49" s="56" t="s">
        <v>173</v>
      </c>
      <c r="B49" s="51"/>
      <c r="C49" s="48"/>
      <c r="D49" s="89" t="s">
        <v>197</v>
      </c>
      <c r="E49" s="98" t="s">
        <v>202</v>
      </c>
      <c r="F49" s="51"/>
      <c r="G49" s="48"/>
      <c r="H49" s="89" t="s">
        <v>203</v>
      </c>
      <c r="I49" s="98" t="s">
        <v>204</v>
      </c>
      <c r="J49" s="79"/>
      <c r="K49" s="87"/>
      <c r="L49" s="104" t="s">
        <v>205</v>
      </c>
      <c r="M49" s="97" t="s">
        <v>206</v>
      </c>
      <c r="P49" s="113"/>
      <c r="V49" s="129"/>
    </row>
    <row r="50" spans="1:22" ht="15.75" thickBot="1" x14ac:dyDescent="0.3">
      <c r="A50" s="56" t="s">
        <v>174</v>
      </c>
      <c r="B50" s="52"/>
      <c r="C50" s="49"/>
      <c r="D50" s="89" t="s">
        <v>197</v>
      </c>
      <c r="E50" s="98" t="s">
        <v>202</v>
      </c>
      <c r="F50" s="68"/>
      <c r="G50" s="67"/>
      <c r="H50" s="89" t="s">
        <v>203</v>
      </c>
      <c r="I50" s="98" t="s">
        <v>204</v>
      </c>
      <c r="J50" s="79"/>
      <c r="K50" s="100" t="s">
        <v>54</v>
      </c>
      <c r="L50" s="104" t="s">
        <v>205</v>
      </c>
      <c r="M50" s="85" t="s">
        <v>206</v>
      </c>
      <c r="P50" s="113"/>
    </row>
    <row r="51" spans="1:22" ht="15.75" thickTop="1" x14ac:dyDescent="0.25">
      <c r="A51" s="64"/>
      <c r="B51" s="52"/>
      <c r="C51" s="59"/>
      <c r="D51" s="26"/>
      <c r="E51" s="59"/>
      <c r="F51" s="59"/>
      <c r="G51" s="59"/>
      <c r="H51" s="59"/>
      <c r="I51" s="59"/>
      <c r="J51" s="7"/>
      <c r="K51" s="59"/>
      <c r="L51" s="7"/>
      <c r="M51" s="7"/>
      <c r="P51" s="113"/>
      <c r="S51" s="130"/>
    </row>
    <row r="52" spans="1:22" x14ac:dyDescent="0.25">
      <c r="A52" s="64"/>
      <c r="B52" s="52"/>
      <c r="C52" s="59"/>
      <c r="D52" s="26"/>
      <c r="E52" s="59"/>
      <c r="F52" s="59"/>
      <c r="G52" s="59"/>
      <c r="H52" s="59"/>
      <c r="I52" s="59"/>
      <c r="J52" s="7"/>
      <c r="K52" s="59"/>
      <c r="L52" s="7"/>
      <c r="M52" s="7"/>
    </row>
    <row r="53" spans="1:22" x14ac:dyDescent="0.25">
      <c r="A53" s="64"/>
      <c r="B53" s="52"/>
      <c r="C53" s="59"/>
      <c r="D53" s="26"/>
      <c r="E53" s="59"/>
      <c r="F53" s="59"/>
      <c r="G53" s="59"/>
      <c r="H53" s="59"/>
      <c r="I53" s="59"/>
      <c r="J53" s="7"/>
      <c r="K53" s="59"/>
      <c r="L53" s="7"/>
      <c r="M53" s="7"/>
    </row>
    <row r="54" spans="1:22" x14ac:dyDescent="0.25">
      <c r="A54" s="64"/>
      <c r="B54" s="52"/>
      <c r="C54" s="59"/>
      <c r="D54" s="26"/>
      <c r="E54" s="59"/>
      <c r="F54" s="59"/>
      <c r="G54" s="59"/>
      <c r="H54" s="59"/>
      <c r="I54" s="59"/>
      <c r="J54" s="7"/>
      <c r="K54" s="59"/>
      <c r="L54" s="7"/>
      <c r="M54" s="7"/>
      <c r="P54" s="114"/>
    </row>
    <row r="55" spans="1:22" x14ac:dyDescent="0.25">
      <c r="A55" s="64"/>
      <c r="B55" s="52"/>
      <c r="C55" s="59"/>
      <c r="D55" s="26"/>
      <c r="E55" s="59"/>
      <c r="F55" s="59"/>
      <c r="G55" s="59"/>
      <c r="H55" s="59"/>
      <c r="I55" s="59"/>
      <c r="J55" s="7"/>
      <c r="K55" s="59"/>
      <c r="L55" s="7"/>
      <c r="M55" s="7"/>
    </row>
    <row r="56" spans="1:22" x14ac:dyDescent="0.25">
      <c r="A56" s="64"/>
      <c r="B56" s="52"/>
      <c r="C56" s="59"/>
      <c r="D56" s="26"/>
      <c r="E56" s="59"/>
      <c r="F56" s="59"/>
      <c r="G56" s="59"/>
      <c r="H56" s="59"/>
      <c r="I56" s="59"/>
      <c r="J56" s="7"/>
      <c r="K56" s="59"/>
      <c r="L56" s="7"/>
      <c r="M56" s="7"/>
    </row>
    <row r="57" spans="1:22" x14ac:dyDescent="0.25">
      <c r="A57" s="62" t="s">
        <v>207</v>
      </c>
      <c r="B57" s="65"/>
      <c r="C57" s="63"/>
      <c r="D57" s="1" t="e">
        <f>(0*0*0)/(0*0)</f>
        <v>#DIV/0!</v>
      </c>
    </row>
    <row r="59" spans="1:22" x14ac:dyDescent="0.25">
      <c r="A59" t="s">
        <v>237</v>
      </c>
    </row>
    <row r="61" spans="1:22" ht="15.75" thickBot="1" x14ac:dyDescent="0.3">
      <c r="A61" s="53" t="s">
        <v>175</v>
      </c>
      <c r="B61" s="50" t="s">
        <v>177</v>
      </c>
      <c r="C61" s="47" t="s">
        <v>105</v>
      </c>
      <c r="D61" s="4" t="s">
        <v>182</v>
      </c>
      <c r="E61" s="53" t="s">
        <v>183</v>
      </c>
      <c r="F61" s="50" t="s">
        <v>178</v>
      </c>
      <c r="G61" s="75" t="s">
        <v>106</v>
      </c>
      <c r="H61" s="4" t="s">
        <v>184</v>
      </c>
      <c r="I61" s="53" t="s">
        <v>185</v>
      </c>
      <c r="J61" s="57" t="s">
        <v>179</v>
      </c>
      <c r="K61" s="55" t="s">
        <v>176</v>
      </c>
      <c r="L61" s="4" t="s">
        <v>186</v>
      </c>
      <c r="M61" s="4" t="s">
        <v>187</v>
      </c>
    </row>
    <row r="62" spans="1:22" ht="15.75" thickTop="1" x14ac:dyDescent="0.25">
      <c r="A62" s="56" t="s">
        <v>173</v>
      </c>
      <c r="B62" s="51"/>
      <c r="C62" s="47"/>
      <c r="D62" s="89" t="s">
        <v>192</v>
      </c>
      <c r="E62" s="98" t="s">
        <v>208</v>
      </c>
      <c r="F62" s="73"/>
      <c r="G62" s="96"/>
      <c r="H62" s="102" t="s">
        <v>209</v>
      </c>
      <c r="I62" s="103" t="s">
        <v>210</v>
      </c>
      <c r="J62" s="58"/>
      <c r="K62" s="69"/>
      <c r="L62" s="90" t="s">
        <v>205</v>
      </c>
      <c r="M62" s="91" t="s">
        <v>211</v>
      </c>
    </row>
    <row r="63" spans="1:22" ht="15.75" thickBot="1" x14ac:dyDescent="0.3">
      <c r="A63" s="56" t="s">
        <v>174</v>
      </c>
      <c r="B63" s="52"/>
      <c r="C63" s="49"/>
      <c r="D63" s="89" t="s">
        <v>192</v>
      </c>
      <c r="E63" s="98" t="s">
        <v>208</v>
      </c>
      <c r="F63" s="78"/>
      <c r="G63" s="100" t="s">
        <v>54</v>
      </c>
      <c r="H63" s="102" t="s">
        <v>209</v>
      </c>
      <c r="I63" s="103" t="s">
        <v>210</v>
      </c>
      <c r="J63" s="58"/>
      <c r="K63" s="70"/>
      <c r="L63" s="90" t="s">
        <v>205</v>
      </c>
      <c r="M63" s="90" t="s">
        <v>211</v>
      </c>
    </row>
    <row r="64" spans="1:22" ht="15.75" thickTop="1" x14ac:dyDescent="0.25">
      <c r="A64" s="64"/>
      <c r="B64" s="52"/>
      <c r="C64" s="59"/>
      <c r="D64" s="26"/>
      <c r="E64" s="59"/>
      <c r="F64" s="59"/>
      <c r="G64" s="59"/>
      <c r="H64" s="59"/>
      <c r="I64" s="59"/>
      <c r="J64" s="7"/>
      <c r="K64" s="59"/>
      <c r="L64" s="7"/>
      <c r="M64" s="7"/>
    </row>
    <row r="65" spans="1:13" x14ac:dyDescent="0.25">
      <c r="A65" s="64"/>
      <c r="B65" s="52"/>
      <c r="C65" s="59"/>
      <c r="D65" s="26"/>
      <c r="E65" s="59"/>
      <c r="F65" s="59"/>
      <c r="G65" s="59"/>
      <c r="H65" s="59"/>
      <c r="I65" s="59"/>
      <c r="J65" s="7"/>
      <c r="K65" s="59"/>
      <c r="L65" s="7"/>
      <c r="M65" s="7"/>
    </row>
    <row r="66" spans="1:13" x14ac:dyDescent="0.25">
      <c r="A66" s="64"/>
      <c r="B66" s="52"/>
      <c r="C66" s="59"/>
      <c r="D66" s="26"/>
      <c r="E66" s="59"/>
      <c r="F66" s="59"/>
      <c r="G66" s="59"/>
      <c r="H66" s="59"/>
      <c r="I66" s="59"/>
      <c r="J66" s="7"/>
      <c r="K66" s="59" t="e">
        <f>D70/G62</f>
        <v>#DIV/0!</v>
      </c>
      <c r="L66" s="7"/>
      <c r="M66" s="7"/>
    </row>
    <row r="67" spans="1:13" x14ac:dyDescent="0.25">
      <c r="A67" s="64"/>
      <c r="B67" s="52"/>
      <c r="C67" s="59"/>
      <c r="D67" s="26"/>
      <c r="E67" s="59"/>
      <c r="F67" s="59"/>
      <c r="G67" s="59"/>
      <c r="H67" s="59"/>
      <c r="I67" s="59"/>
      <c r="J67" s="7"/>
      <c r="K67" s="59"/>
      <c r="L67" s="7"/>
      <c r="M67" s="7"/>
    </row>
    <row r="68" spans="1:13" x14ac:dyDescent="0.25">
      <c r="A68" s="64"/>
      <c r="B68" s="52"/>
      <c r="C68" s="59"/>
      <c r="D68" s="26"/>
      <c r="E68" s="59"/>
      <c r="F68" s="59"/>
      <c r="G68" s="59"/>
      <c r="H68" s="59"/>
      <c r="I68" s="59"/>
      <c r="J68" s="7"/>
      <c r="K68" s="59"/>
      <c r="L68" s="7"/>
      <c r="M68" s="7"/>
    </row>
    <row r="69" spans="1:13" x14ac:dyDescent="0.25">
      <c r="A69" s="64"/>
      <c r="B69" s="52"/>
      <c r="C69" s="59"/>
      <c r="D69" s="26"/>
      <c r="E69" s="59"/>
      <c r="F69" s="59"/>
      <c r="G69" s="59"/>
      <c r="H69" s="59"/>
      <c r="I69" s="59"/>
      <c r="J69" s="7"/>
      <c r="K69" s="59"/>
      <c r="L69" s="7"/>
      <c r="M69" s="7"/>
    </row>
    <row r="70" spans="1:13" x14ac:dyDescent="0.25">
      <c r="A70" s="62" t="s">
        <v>212</v>
      </c>
      <c r="B70" s="65"/>
      <c r="C70" s="63"/>
      <c r="D70" s="1" t="e">
        <f>(0*0*0)/(0*0)</f>
        <v>#DIV/0!</v>
      </c>
    </row>
    <row r="72" spans="1:13" x14ac:dyDescent="0.25">
      <c r="A72" t="s">
        <v>238</v>
      </c>
    </row>
    <row r="74" spans="1:13" ht="15.75" thickBot="1" x14ac:dyDescent="0.3">
      <c r="A74" s="53" t="s">
        <v>175</v>
      </c>
      <c r="B74" s="50" t="s">
        <v>177</v>
      </c>
      <c r="C74" s="75" t="s">
        <v>105</v>
      </c>
      <c r="D74" s="4" t="s">
        <v>182</v>
      </c>
      <c r="E74" s="53" t="s">
        <v>183</v>
      </c>
      <c r="F74" s="50" t="s">
        <v>178</v>
      </c>
      <c r="G74" s="47" t="s">
        <v>106</v>
      </c>
      <c r="H74" s="4" t="s">
        <v>184</v>
      </c>
      <c r="I74" s="53" t="s">
        <v>185</v>
      </c>
      <c r="J74" s="57" t="s">
        <v>179</v>
      </c>
      <c r="K74" s="55" t="s">
        <v>176</v>
      </c>
      <c r="L74" s="4" t="s">
        <v>186</v>
      </c>
      <c r="M74" s="4" t="s">
        <v>187</v>
      </c>
    </row>
    <row r="75" spans="1:13" ht="15.75" thickTop="1" x14ac:dyDescent="0.25">
      <c r="A75" s="56" t="s">
        <v>173</v>
      </c>
      <c r="B75" s="73"/>
      <c r="C75" s="93"/>
      <c r="D75" s="102" t="s">
        <v>193</v>
      </c>
      <c r="E75" s="103" t="s">
        <v>208</v>
      </c>
      <c r="F75" s="51"/>
      <c r="G75" s="48"/>
      <c r="H75" s="26"/>
      <c r="I75" s="98" t="s">
        <v>191</v>
      </c>
      <c r="J75" s="58"/>
      <c r="K75" s="71"/>
      <c r="L75" s="90" t="s">
        <v>192</v>
      </c>
      <c r="M75" s="91" t="s">
        <v>213</v>
      </c>
    </row>
    <row r="76" spans="1:13" ht="15.75" thickBot="1" x14ac:dyDescent="0.3">
      <c r="A76" s="56" t="s">
        <v>174</v>
      </c>
      <c r="B76" s="74"/>
      <c r="C76" s="100" t="s">
        <v>54</v>
      </c>
      <c r="D76" s="102" t="s">
        <v>193</v>
      </c>
      <c r="E76" s="103" t="s">
        <v>208</v>
      </c>
      <c r="F76" s="68"/>
      <c r="G76" s="49"/>
      <c r="H76" s="26"/>
      <c r="I76" s="98" t="s">
        <v>191</v>
      </c>
      <c r="J76" s="58"/>
      <c r="K76" s="49"/>
      <c r="L76" s="90" t="s">
        <v>192</v>
      </c>
      <c r="M76" s="90" t="s">
        <v>213</v>
      </c>
    </row>
    <row r="77" spans="1:13" ht="15.75" thickTop="1" x14ac:dyDescent="0.25">
      <c r="A77" s="64"/>
      <c r="B77" s="52"/>
      <c r="C77" s="59"/>
      <c r="D77" s="26"/>
      <c r="E77" s="59"/>
      <c r="F77" s="59"/>
      <c r="G77" s="59"/>
      <c r="H77" s="59"/>
      <c r="I77" s="59"/>
      <c r="J77" s="7"/>
      <c r="K77" s="59"/>
      <c r="L77" s="7"/>
      <c r="M77" s="7"/>
    </row>
    <row r="78" spans="1:13" x14ac:dyDescent="0.25">
      <c r="A78" s="64"/>
      <c r="B78" s="52"/>
      <c r="C78" s="59"/>
      <c r="D78" s="26"/>
      <c r="E78" s="59"/>
      <c r="F78" s="59"/>
      <c r="G78" s="59"/>
      <c r="H78" s="59"/>
      <c r="I78" s="59"/>
      <c r="J78" s="7"/>
      <c r="K78" s="59"/>
      <c r="L78" s="7"/>
      <c r="M78" s="7"/>
    </row>
    <row r="79" spans="1:13" x14ac:dyDescent="0.25">
      <c r="A79" s="64"/>
      <c r="B79" s="52"/>
      <c r="C79" s="59"/>
      <c r="D79" s="26"/>
      <c r="E79" s="59"/>
      <c r="F79" s="59"/>
      <c r="G79" s="59"/>
      <c r="H79" s="59"/>
      <c r="I79" s="59"/>
      <c r="J79" s="7"/>
      <c r="K79" s="59"/>
      <c r="L79" s="7"/>
      <c r="M79" s="7"/>
    </row>
    <row r="80" spans="1:13" x14ac:dyDescent="0.25">
      <c r="A80" s="64"/>
      <c r="B80" s="52"/>
      <c r="C80" s="59"/>
      <c r="D80" s="26"/>
      <c r="E80" s="59"/>
      <c r="F80" s="59"/>
      <c r="G80" s="59"/>
      <c r="H80" s="59"/>
      <c r="I80" s="59"/>
      <c r="J80" s="7"/>
      <c r="K80" s="59"/>
      <c r="L80" s="7"/>
      <c r="M80" s="7"/>
    </row>
    <row r="81" spans="1:18" x14ac:dyDescent="0.25">
      <c r="A81" s="64"/>
      <c r="B81" s="52"/>
      <c r="C81" s="59"/>
      <c r="D81" s="26"/>
      <c r="E81" s="59"/>
      <c r="F81" s="59"/>
      <c r="G81" s="59"/>
      <c r="H81" s="59"/>
      <c r="I81" s="59"/>
      <c r="J81" s="7"/>
      <c r="K81" s="59"/>
      <c r="L81" s="7"/>
      <c r="M81" s="7"/>
    </row>
    <row r="82" spans="1:18" x14ac:dyDescent="0.25">
      <c r="A82" s="64"/>
      <c r="B82" s="52"/>
      <c r="C82" s="59"/>
      <c r="D82" s="26"/>
      <c r="E82" s="59"/>
      <c r="F82" s="59"/>
      <c r="G82" s="59"/>
      <c r="H82" s="59"/>
      <c r="I82" s="59"/>
      <c r="J82" s="7"/>
      <c r="K82" s="59"/>
      <c r="L82" s="7"/>
      <c r="M82" s="7"/>
    </row>
    <row r="83" spans="1:18" x14ac:dyDescent="0.25">
      <c r="A83" s="62" t="s">
        <v>214</v>
      </c>
      <c r="B83" s="65"/>
      <c r="C83" s="63"/>
      <c r="D83" s="1" t="e">
        <f>(0*0*0)/(0*0)</f>
        <v>#DIV/0!</v>
      </c>
    </row>
    <row r="85" spans="1:18" x14ac:dyDescent="0.25">
      <c r="A85" s="140" t="s">
        <v>239</v>
      </c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72"/>
      <c r="P85" s="72"/>
      <c r="Q85" s="72"/>
      <c r="R85" s="72"/>
    </row>
    <row r="86" spans="1:18" x14ac:dyDescent="0.25">
      <c r="A86" t="s">
        <v>244</v>
      </c>
    </row>
    <row r="88" spans="1:18" ht="15.75" thickBot="1" x14ac:dyDescent="0.3">
      <c r="A88" s="53" t="s">
        <v>175</v>
      </c>
      <c r="B88" s="50" t="s">
        <v>177</v>
      </c>
      <c r="C88" s="75" t="s">
        <v>105</v>
      </c>
      <c r="D88" s="4" t="s">
        <v>182</v>
      </c>
      <c r="E88" s="53" t="s">
        <v>183</v>
      </c>
      <c r="F88" s="50" t="s">
        <v>178</v>
      </c>
      <c r="G88" s="47" t="s">
        <v>106</v>
      </c>
      <c r="H88" s="4" t="s">
        <v>184</v>
      </c>
      <c r="I88" s="53" t="s">
        <v>185</v>
      </c>
      <c r="J88" s="57" t="s">
        <v>179</v>
      </c>
      <c r="K88" s="55" t="s">
        <v>176</v>
      </c>
      <c r="L88" s="4" t="s">
        <v>186</v>
      </c>
      <c r="M88" s="4" t="s">
        <v>187</v>
      </c>
    </row>
    <row r="89" spans="1:18" ht="15.75" thickTop="1" x14ac:dyDescent="0.25">
      <c r="A89" s="56" t="s">
        <v>173</v>
      </c>
      <c r="B89" s="73"/>
      <c r="C89" s="93"/>
      <c r="D89" s="51"/>
      <c r="E89" s="103" t="s">
        <v>215</v>
      </c>
      <c r="F89" s="51"/>
      <c r="G89" s="88"/>
      <c r="H89" s="89" t="s">
        <v>193</v>
      </c>
      <c r="I89" s="98" t="s">
        <v>208</v>
      </c>
      <c r="J89" s="58"/>
      <c r="K89" s="106"/>
      <c r="L89" s="90" t="s">
        <v>205</v>
      </c>
      <c r="M89" s="91" t="s">
        <v>216</v>
      </c>
    </row>
    <row r="90" spans="1:18" ht="15.75" thickBot="1" x14ac:dyDescent="0.3">
      <c r="A90" s="56" t="s">
        <v>174</v>
      </c>
      <c r="B90" s="74"/>
      <c r="C90" s="100" t="s">
        <v>54</v>
      </c>
      <c r="D90" s="51"/>
      <c r="E90" s="103" t="s">
        <v>215</v>
      </c>
      <c r="F90" s="68"/>
      <c r="G90" s="105"/>
      <c r="H90" s="89" t="s">
        <v>193</v>
      </c>
      <c r="I90" s="98" t="s">
        <v>208</v>
      </c>
      <c r="J90" s="58"/>
      <c r="K90" s="106"/>
      <c r="L90" s="90" t="s">
        <v>205</v>
      </c>
      <c r="M90" s="91" t="s">
        <v>216</v>
      </c>
    </row>
    <row r="91" spans="1:18" ht="15.75" thickTop="1" x14ac:dyDescent="0.25">
      <c r="A91" s="64"/>
      <c r="B91" s="52"/>
      <c r="C91" s="59"/>
      <c r="D91" s="26"/>
      <c r="E91" s="59"/>
      <c r="F91" s="59"/>
      <c r="G91" s="59"/>
      <c r="H91" s="59"/>
      <c r="I91" s="59"/>
      <c r="J91" s="7"/>
      <c r="K91" s="59"/>
      <c r="L91" s="7"/>
      <c r="M91" s="7"/>
    </row>
    <row r="92" spans="1:18" x14ac:dyDescent="0.25">
      <c r="A92" s="64"/>
      <c r="B92" s="52"/>
      <c r="C92" s="59"/>
      <c r="D92" s="26"/>
      <c r="E92" s="59"/>
      <c r="F92" s="59"/>
      <c r="G92" s="59"/>
      <c r="H92" s="59"/>
      <c r="I92" s="59"/>
      <c r="J92" s="7"/>
      <c r="K92" s="59"/>
      <c r="L92" s="7"/>
      <c r="M92" s="7"/>
    </row>
    <row r="93" spans="1:18" x14ac:dyDescent="0.25">
      <c r="A93" s="64"/>
      <c r="B93" s="52"/>
      <c r="C93" s="59"/>
      <c r="D93" s="26"/>
      <c r="E93" s="59"/>
      <c r="F93" s="59"/>
      <c r="G93" s="59"/>
      <c r="H93" s="59"/>
      <c r="I93" s="59"/>
      <c r="J93" s="7"/>
      <c r="K93" s="59"/>
      <c r="L93" s="7"/>
      <c r="M93" s="7"/>
    </row>
    <row r="94" spans="1:18" x14ac:dyDescent="0.25">
      <c r="A94" s="64"/>
      <c r="B94" s="52"/>
      <c r="C94" s="59"/>
      <c r="D94" s="26"/>
      <c r="E94" s="59"/>
      <c r="F94" s="59"/>
      <c r="G94" s="59"/>
      <c r="H94" s="59"/>
      <c r="I94" s="59"/>
      <c r="J94" s="7"/>
      <c r="K94" s="59"/>
      <c r="L94" s="7"/>
      <c r="M94" s="7"/>
    </row>
    <row r="95" spans="1:18" x14ac:dyDescent="0.25">
      <c r="A95" s="64"/>
      <c r="B95" s="52"/>
      <c r="C95" s="59"/>
      <c r="D95" s="26"/>
      <c r="E95" s="59"/>
      <c r="F95" s="59"/>
      <c r="G95" s="59"/>
      <c r="H95" s="59"/>
      <c r="I95" s="59"/>
      <c r="J95" s="7"/>
      <c r="K95" s="59"/>
      <c r="L95" s="7"/>
      <c r="M95" s="7"/>
    </row>
    <row r="96" spans="1:18" x14ac:dyDescent="0.25">
      <c r="A96" s="64"/>
      <c r="B96" s="52"/>
      <c r="C96" s="59"/>
      <c r="D96" s="26"/>
      <c r="E96" s="59"/>
      <c r="F96" s="59"/>
      <c r="G96" s="59"/>
      <c r="H96" s="59"/>
      <c r="I96" s="59"/>
      <c r="J96" s="7"/>
      <c r="K96" s="59"/>
      <c r="L96" s="7"/>
      <c r="M96" s="7"/>
    </row>
    <row r="97" spans="1:13" x14ac:dyDescent="0.25">
      <c r="A97" s="62" t="s">
        <v>159</v>
      </c>
      <c r="B97" s="65"/>
      <c r="C97" s="63"/>
      <c r="D97" s="1" t="e">
        <f>(0*0*0)/(0*0)</f>
        <v>#DIV/0!</v>
      </c>
    </row>
    <row r="99" spans="1:13" x14ac:dyDescent="0.25">
      <c r="A99" t="s">
        <v>240</v>
      </c>
    </row>
    <row r="100" spans="1:13" x14ac:dyDescent="0.25">
      <c r="A100" t="s">
        <v>245</v>
      </c>
    </row>
    <row r="101" spans="1:13" x14ac:dyDescent="0.25">
      <c r="A101" t="s">
        <v>241</v>
      </c>
    </row>
    <row r="103" spans="1:13" ht="15.75" thickBot="1" x14ac:dyDescent="0.3">
      <c r="A103" s="53" t="s">
        <v>175</v>
      </c>
      <c r="B103" s="50" t="s">
        <v>177</v>
      </c>
      <c r="C103" s="75" t="s">
        <v>105</v>
      </c>
      <c r="D103" s="4" t="s">
        <v>182</v>
      </c>
      <c r="E103" s="53" t="s">
        <v>183</v>
      </c>
      <c r="F103" s="50" t="s">
        <v>178</v>
      </c>
      <c r="G103" s="47" t="s">
        <v>106</v>
      </c>
      <c r="H103" s="4" t="s">
        <v>184</v>
      </c>
      <c r="I103" s="53" t="s">
        <v>185</v>
      </c>
      <c r="J103" s="57" t="s">
        <v>179</v>
      </c>
      <c r="K103" s="55" t="s">
        <v>176</v>
      </c>
      <c r="L103" s="4" t="s">
        <v>186</v>
      </c>
      <c r="M103" s="4" t="s">
        <v>187</v>
      </c>
    </row>
    <row r="104" spans="1:13" ht="15.75" thickTop="1" x14ac:dyDescent="0.25">
      <c r="A104" s="56" t="s">
        <v>173</v>
      </c>
      <c r="B104" s="73"/>
      <c r="C104" s="93"/>
      <c r="D104" s="102"/>
      <c r="E104" s="103" t="s">
        <v>217</v>
      </c>
      <c r="F104" s="51"/>
      <c r="G104" s="88"/>
      <c r="H104" s="89" t="s">
        <v>218</v>
      </c>
      <c r="I104" s="98" t="s">
        <v>219</v>
      </c>
      <c r="J104" s="58"/>
      <c r="K104" s="106"/>
      <c r="L104" s="90" t="s">
        <v>220</v>
      </c>
      <c r="M104" s="91" t="s">
        <v>221</v>
      </c>
    </row>
    <row r="105" spans="1:13" ht="15.75" thickBot="1" x14ac:dyDescent="0.3">
      <c r="A105" s="56" t="s">
        <v>174</v>
      </c>
      <c r="B105" s="74"/>
      <c r="C105" s="100" t="s">
        <v>54</v>
      </c>
      <c r="D105" s="102"/>
      <c r="E105" s="103" t="s">
        <v>217</v>
      </c>
      <c r="F105" s="68"/>
      <c r="G105" s="105"/>
      <c r="H105" s="89" t="s">
        <v>218</v>
      </c>
      <c r="I105" s="98" t="s">
        <v>219</v>
      </c>
      <c r="J105" s="58"/>
      <c r="K105" s="105"/>
      <c r="L105" s="90" t="s">
        <v>220</v>
      </c>
      <c r="M105" s="90" t="s">
        <v>221</v>
      </c>
    </row>
    <row r="106" spans="1:13" ht="15.75" thickTop="1" x14ac:dyDescent="0.25">
      <c r="A106" s="64"/>
      <c r="B106" s="52"/>
      <c r="C106" s="59"/>
      <c r="D106" s="26"/>
      <c r="E106" s="59"/>
      <c r="F106" s="59"/>
      <c r="G106" s="59"/>
      <c r="H106" s="59"/>
      <c r="I106" s="59"/>
      <c r="J106" s="7"/>
      <c r="K106" s="59"/>
      <c r="L106" s="7"/>
      <c r="M106" s="7"/>
    </row>
    <row r="107" spans="1:13" x14ac:dyDescent="0.25">
      <c r="A107" s="64"/>
      <c r="B107" s="52"/>
      <c r="C107" s="59"/>
      <c r="D107" s="26"/>
      <c r="E107" s="59"/>
      <c r="F107" s="59"/>
      <c r="G107" s="59"/>
      <c r="H107" s="59"/>
      <c r="I107" s="59"/>
      <c r="J107" s="7"/>
      <c r="K107" s="59"/>
      <c r="L107" s="7"/>
      <c r="M107" s="7"/>
    </row>
    <row r="108" spans="1:13" x14ac:dyDescent="0.25">
      <c r="A108" s="64"/>
      <c r="B108" s="52"/>
      <c r="C108" s="59"/>
      <c r="D108" s="26"/>
      <c r="E108" s="59"/>
      <c r="F108" s="59"/>
      <c r="G108" s="59"/>
      <c r="H108" s="59"/>
      <c r="I108" s="59"/>
      <c r="J108" s="7"/>
      <c r="K108" s="59"/>
      <c r="L108" s="7"/>
      <c r="M108" s="7"/>
    </row>
    <row r="109" spans="1:13" x14ac:dyDescent="0.25">
      <c r="A109" s="64"/>
      <c r="B109" s="52"/>
      <c r="C109" s="59"/>
      <c r="D109" s="26"/>
      <c r="E109" s="59"/>
      <c r="F109" s="59"/>
      <c r="G109" s="59"/>
      <c r="H109" s="59"/>
      <c r="I109" s="59"/>
      <c r="J109" s="7"/>
      <c r="K109" s="59"/>
      <c r="L109" s="7"/>
      <c r="M109" s="7"/>
    </row>
    <row r="110" spans="1:13" x14ac:dyDescent="0.25">
      <c r="A110" s="64"/>
      <c r="B110" s="52"/>
      <c r="C110" s="59"/>
      <c r="D110" s="26"/>
      <c r="E110" s="59"/>
      <c r="F110" s="59"/>
      <c r="G110" s="59"/>
      <c r="H110" s="59"/>
      <c r="I110" s="59"/>
      <c r="J110" s="7"/>
      <c r="K110" s="59"/>
      <c r="L110" s="7"/>
      <c r="M110" s="7"/>
    </row>
    <row r="111" spans="1:13" x14ac:dyDescent="0.25">
      <c r="A111" s="64"/>
      <c r="B111" s="52"/>
      <c r="C111" s="59"/>
      <c r="D111" s="26"/>
      <c r="E111" s="59"/>
      <c r="F111" s="59"/>
      <c r="G111" s="59"/>
      <c r="H111" s="59"/>
      <c r="I111" s="59"/>
      <c r="J111" s="7"/>
      <c r="K111" s="59"/>
      <c r="L111" s="7"/>
      <c r="M111" s="7"/>
    </row>
    <row r="112" spans="1:13" x14ac:dyDescent="0.25">
      <c r="A112" s="62" t="s">
        <v>222</v>
      </c>
      <c r="B112" s="65"/>
      <c r="C112" s="63"/>
      <c r="D112" s="1" t="e">
        <f>(0*0*0)/(0*0)</f>
        <v>#DIV/0!</v>
      </c>
    </row>
    <row r="114" spans="1:13" x14ac:dyDescent="0.25">
      <c r="A114" t="s">
        <v>246</v>
      </c>
    </row>
    <row r="115" spans="1:13" x14ac:dyDescent="0.25">
      <c r="A115" t="s">
        <v>223</v>
      </c>
    </row>
    <row r="117" spans="1:13" ht="15.75" thickBot="1" x14ac:dyDescent="0.3">
      <c r="A117" s="53" t="s">
        <v>175</v>
      </c>
      <c r="B117" s="50" t="s">
        <v>177</v>
      </c>
      <c r="C117" s="75" t="s">
        <v>105</v>
      </c>
      <c r="D117" s="4" t="s">
        <v>182</v>
      </c>
      <c r="E117" s="53" t="s">
        <v>183</v>
      </c>
      <c r="F117" s="50" t="s">
        <v>178</v>
      </c>
      <c r="G117" s="75" t="s">
        <v>106</v>
      </c>
      <c r="H117" s="4" t="s">
        <v>184</v>
      </c>
      <c r="I117" s="53" t="s">
        <v>185</v>
      </c>
      <c r="J117" s="57" t="s">
        <v>179</v>
      </c>
      <c r="K117" s="55" t="s">
        <v>176</v>
      </c>
      <c r="L117" s="4" t="s">
        <v>186</v>
      </c>
      <c r="M117" s="4" t="s">
        <v>187</v>
      </c>
    </row>
    <row r="118" spans="1:13" ht="15.75" thickTop="1" x14ac:dyDescent="0.25">
      <c r="A118" s="56" t="s">
        <v>173</v>
      </c>
      <c r="B118" s="73"/>
      <c r="C118" s="76"/>
      <c r="D118" s="51"/>
      <c r="E118" s="54" t="s">
        <v>261</v>
      </c>
      <c r="F118" s="73"/>
      <c r="G118" s="93"/>
      <c r="H118" s="102" t="s">
        <v>193</v>
      </c>
      <c r="I118" s="103" t="s">
        <v>224</v>
      </c>
      <c r="J118" s="58"/>
      <c r="K118" s="71"/>
      <c r="L118" s="1" t="s">
        <v>225</v>
      </c>
      <c r="M118" s="10" t="s">
        <v>226</v>
      </c>
    </row>
    <row r="119" spans="1:13" ht="15.75" thickBot="1" x14ac:dyDescent="0.3">
      <c r="A119" s="56" t="s">
        <v>174</v>
      </c>
      <c r="B119" s="74"/>
      <c r="C119" s="77"/>
      <c r="D119" s="51"/>
      <c r="E119" s="54" t="s">
        <v>261</v>
      </c>
      <c r="F119" s="78"/>
      <c r="G119" s="100" t="s">
        <v>54</v>
      </c>
      <c r="H119" s="102" t="s">
        <v>193</v>
      </c>
      <c r="I119" s="103" t="s">
        <v>224</v>
      </c>
      <c r="J119" s="58"/>
      <c r="K119" s="49"/>
      <c r="L119" s="1" t="s">
        <v>225</v>
      </c>
      <c r="M119" s="10" t="s">
        <v>226</v>
      </c>
    </row>
    <row r="120" spans="1:13" x14ac:dyDescent="0.25">
      <c r="A120" s="64"/>
      <c r="B120" s="52"/>
      <c r="C120" s="59"/>
      <c r="D120" s="26"/>
      <c r="E120" s="59"/>
      <c r="F120" s="59"/>
      <c r="G120" s="59"/>
      <c r="H120" s="59"/>
      <c r="I120" s="59"/>
      <c r="J120" s="7"/>
      <c r="K120" s="59"/>
      <c r="L120" s="7"/>
      <c r="M120" s="7"/>
    </row>
    <row r="121" spans="1:13" x14ac:dyDescent="0.25">
      <c r="A121" s="64"/>
      <c r="B121" s="52"/>
      <c r="C121" s="59"/>
      <c r="D121" s="26"/>
      <c r="E121" s="59"/>
      <c r="F121" s="59"/>
      <c r="G121" s="59"/>
      <c r="H121" s="59"/>
      <c r="I121" s="59"/>
      <c r="J121" s="7"/>
      <c r="K121" s="59"/>
      <c r="L121" s="7"/>
      <c r="M121" s="7"/>
    </row>
    <row r="122" spans="1:13" x14ac:dyDescent="0.25">
      <c r="A122" s="64"/>
      <c r="B122" s="52"/>
      <c r="C122" s="59"/>
      <c r="D122" s="26"/>
      <c r="E122" s="59"/>
      <c r="F122" s="59"/>
      <c r="G122" s="59"/>
      <c r="H122" s="59"/>
      <c r="I122" s="59"/>
      <c r="J122" s="7"/>
      <c r="K122" s="59"/>
      <c r="L122" s="7"/>
      <c r="M122" s="7"/>
    </row>
    <row r="123" spans="1:13" x14ac:dyDescent="0.25">
      <c r="A123" s="64"/>
      <c r="B123" s="52"/>
      <c r="C123" s="59"/>
      <c r="D123" s="26"/>
      <c r="E123" s="59"/>
      <c r="F123" s="59"/>
      <c r="G123" s="59"/>
      <c r="H123" s="59"/>
      <c r="I123" s="59"/>
      <c r="J123" s="7"/>
      <c r="K123" s="59"/>
      <c r="L123" s="7"/>
      <c r="M123" s="7"/>
    </row>
    <row r="124" spans="1:13" x14ac:dyDescent="0.25">
      <c r="A124" s="64"/>
      <c r="B124" s="52"/>
      <c r="C124" s="59"/>
      <c r="D124" s="26"/>
      <c r="E124" s="59"/>
      <c r="F124" s="59"/>
      <c r="G124" s="59"/>
      <c r="H124" s="59"/>
      <c r="I124" s="59"/>
      <c r="J124" s="7"/>
      <c r="K124" s="59"/>
      <c r="L124" s="7"/>
      <c r="M124" s="7"/>
    </row>
    <row r="125" spans="1:13" x14ac:dyDescent="0.25">
      <c r="A125" s="64"/>
      <c r="B125" s="52"/>
      <c r="C125" s="59"/>
      <c r="D125" s="26"/>
      <c r="E125" s="59"/>
      <c r="F125" s="59"/>
      <c r="G125" s="59"/>
      <c r="H125" s="59"/>
      <c r="I125" s="59"/>
      <c r="J125" s="7"/>
      <c r="K125" s="59"/>
      <c r="L125" s="7"/>
      <c r="M125" s="7"/>
    </row>
    <row r="126" spans="1:13" x14ac:dyDescent="0.25">
      <c r="A126" s="62" t="s">
        <v>227</v>
      </c>
      <c r="B126" s="65"/>
      <c r="C126" s="63"/>
      <c r="D126" s="1" t="e">
        <f>(0*0*0)/(0*0)</f>
        <v>#DIV/0!</v>
      </c>
    </row>
    <row r="128" spans="1:13" x14ac:dyDescent="0.25">
      <c r="A128" t="s">
        <v>242</v>
      </c>
    </row>
    <row r="129" spans="1:13" x14ac:dyDescent="0.25">
      <c r="A129" t="s">
        <v>247</v>
      </c>
    </row>
    <row r="131" spans="1:13" ht="15.75" thickBot="1" x14ac:dyDescent="0.3">
      <c r="A131" s="53" t="s">
        <v>175</v>
      </c>
      <c r="B131" s="50" t="s">
        <v>177</v>
      </c>
      <c r="C131" s="75" t="s">
        <v>105</v>
      </c>
      <c r="D131" s="4" t="s">
        <v>182</v>
      </c>
      <c r="E131" s="53" t="s">
        <v>183</v>
      </c>
      <c r="F131" s="50" t="s">
        <v>178</v>
      </c>
      <c r="G131" s="75" t="s">
        <v>106</v>
      </c>
      <c r="H131" s="4" t="s">
        <v>184</v>
      </c>
      <c r="I131" s="53" t="s">
        <v>185</v>
      </c>
      <c r="J131" s="57" t="s">
        <v>179</v>
      </c>
      <c r="K131" s="55" t="s">
        <v>176</v>
      </c>
      <c r="L131" s="4" t="s">
        <v>186</v>
      </c>
      <c r="M131" s="4" t="s">
        <v>187</v>
      </c>
    </row>
    <row r="132" spans="1:13" ht="15.75" thickTop="1" x14ac:dyDescent="0.25">
      <c r="A132" s="56" t="s">
        <v>173</v>
      </c>
      <c r="B132" s="73"/>
      <c r="C132" s="109"/>
      <c r="D132" s="101" t="s">
        <v>193</v>
      </c>
      <c r="E132" s="98" t="s">
        <v>228</v>
      </c>
      <c r="F132" s="73"/>
      <c r="G132" s="87"/>
      <c r="H132" s="101" t="s">
        <v>225</v>
      </c>
      <c r="I132" s="98" t="s">
        <v>229</v>
      </c>
      <c r="J132" s="58"/>
      <c r="K132" s="107"/>
      <c r="L132" s="85" t="s">
        <v>205</v>
      </c>
      <c r="M132" s="97" t="s">
        <v>230</v>
      </c>
    </row>
    <row r="133" spans="1:13" ht="15.75" thickBot="1" x14ac:dyDescent="0.3">
      <c r="A133" s="56" t="s">
        <v>174</v>
      </c>
      <c r="B133" s="74"/>
      <c r="C133" s="110"/>
      <c r="D133" s="101" t="s">
        <v>193</v>
      </c>
      <c r="E133" s="98" t="s">
        <v>228</v>
      </c>
      <c r="F133" s="78"/>
      <c r="G133" s="99"/>
      <c r="H133" s="101" t="s">
        <v>225</v>
      </c>
      <c r="I133" s="98" t="s">
        <v>229</v>
      </c>
      <c r="J133" s="58"/>
      <c r="K133" s="108" t="s">
        <v>54</v>
      </c>
      <c r="L133" s="85" t="s">
        <v>205</v>
      </c>
      <c r="M133" s="85" t="s">
        <v>230</v>
      </c>
    </row>
    <row r="134" spans="1:13" x14ac:dyDescent="0.25">
      <c r="A134" s="64"/>
      <c r="B134" s="52"/>
      <c r="C134" s="59"/>
      <c r="D134" s="26"/>
      <c r="E134" s="59"/>
      <c r="F134" s="59"/>
      <c r="G134" s="59"/>
      <c r="H134" s="59"/>
      <c r="I134" s="59"/>
      <c r="J134" s="7"/>
      <c r="K134" s="59"/>
      <c r="L134" s="7"/>
      <c r="M134" s="7"/>
    </row>
    <row r="135" spans="1:13" x14ac:dyDescent="0.25">
      <c r="A135" s="64"/>
      <c r="B135" s="52"/>
      <c r="C135" s="59"/>
      <c r="D135" s="26"/>
      <c r="E135" s="59"/>
      <c r="F135" s="59"/>
      <c r="G135" s="59"/>
      <c r="H135" s="59"/>
      <c r="I135" s="59"/>
      <c r="J135" s="7"/>
      <c r="K135" s="59"/>
      <c r="L135" s="7"/>
      <c r="M135" s="7"/>
    </row>
    <row r="136" spans="1:13" x14ac:dyDescent="0.25">
      <c r="A136" s="64"/>
      <c r="B136" s="52"/>
      <c r="C136" s="59"/>
      <c r="D136" s="26"/>
      <c r="E136" s="59"/>
      <c r="F136" s="59"/>
      <c r="G136" s="59"/>
      <c r="H136" s="59"/>
      <c r="I136" s="59"/>
      <c r="J136" s="7"/>
      <c r="K136" s="59"/>
      <c r="L136" s="7"/>
      <c r="M136" s="7"/>
    </row>
    <row r="137" spans="1:13" x14ac:dyDescent="0.25">
      <c r="A137" s="64"/>
      <c r="B137" s="52"/>
      <c r="C137" s="59"/>
      <c r="D137" s="26"/>
      <c r="E137" s="59"/>
      <c r="F137" s="59"/>
      <c r="G137" s="59"/>
      <c r="H137" s="59"/>
      <c r="I137" s="59"/>
      <c r="J137" s="7"/>
      <c r="K137" s="59"/>
      <c r="L137" s="7"/>
      <c r="M137" s="7"/>
    </row>
    <row r="138" spans="1:13" x14ac:dyDescent="0.25">
      <c r="A138" s="64"/>
      <c r="B138" s="52"/>
      <c r="C138" s="59"/>
      <c r="D138" s="26"/>
      <c r="E138" s="59"/>
      <c r="F138" s="59"/>
      <c r="G138" s="59"/>
      <c r="H138" s="59"/>
      <c r="I138" s="59"/>
      <c r="J138" s="7"/>
      <c r="K138" s="59"/>
      <c r="L138" s="7"/>
      <c r="M138" s="7"/>
    </row>
    <row r="139" spans="1:13" x14ac:dyDescent="0.25">
      <c r="A139" s="64"/>
      <c r="B139" s="52"/>
      <c r="C139" s="59"/>
      <c r="D139" s="26"/>
      <c r="E139" s="59"/>
      <c r="F139" s="59"/>
      <c r="G139" s="59"/>
      <c r="H139" s="59"/>
      <c r="I139" s="59"/>
      <c r="J139" s="7"/>
      <c r="K139" s="59"/>
      <c r="L139" s="7"/>
      <c r="M139" s="7"/>
    </row>
    <row r="140" spans="1:13" x14ac:dyDescent="0.25">
      <c r="A140" s="62" t="s">
        <v>231</v>
      </c>
      <c r="B140" s="65"/>
      <c r="C140" s="63"/>
      <c r="D140" s="1" t="e">
        <f>(0*0*0)/(0*0)</f>
        <v>#DIV/0!</v>
      </c>
    </row>
  </sheetData>
  <mergeCells count="2">
    <mergeCell ref="A85:N85"/>
    <mergeCell ref="O39:P3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3B2-7A1B-4625-B499-41A7E40BC845}">
  <dimension ref="A1:N22"/>
  <sheetViews>
    <sheetView tabSelected="1" workbookViewId="0">
      <selection activeCell="L19" sqref="L19"/>
    </sheetView>
  </sheetViews>
  <sheetFormatPr defaultRowHeight="15" x14ac:dyDescent="0.25"/>
  <cols>
    <col min="5" max="5" width="15.42578125" customWidth="1"/>
    <col min="9" max="9" width="19.28515625" customWidth="1"/>
    <col min="13" max="13" width="18" customWidth="1"/>
  </cols>
  <sheetData>
    <row r="1" spans="1:14" x14ac:dyDescent="0.25">
      <c r="A1" t="s">
        <v>272</v>
      </c>
      <c r="L1" s="131"/>
      <c r="M1" s="131"/>
      <c r="N1" s="131"/>
    </row>
    <row r="6" spans="1:14" ht="15.75" thickBot="1" x14ac:dyDescent="0.3">
      <c r="A6" s="4" t="s">
        <v>175</v>
      </c>
      <c r="B6" s="4" t="s">
        <v>177</v>
      </c>
      <c r="C6" s="47" t="s">
        <v>105</v>
      </c>
      <c r="D6" s="4" t="s">
        <v>182</v>
      </c>
      <c r="E6" s="4" t="s">
        <v>183</v>
      </c>
      <c r="F6" s="4" t="s">
        <v>178</v>
      </c>
      <c r="G6" s="47" t="s">
        <v>106</v>
      </c>
      <c r="H6" s="4" t="s">
        <v>184</v>
      </c>
      <c r="I6" s="4" t="s">
        <v>185</v>
      </c>
      <c r="J6" s="4" t="s">
        <v>179</v>
      </c>
      <c r="K6" s="47" t="s">
        <v>176</v>
      </c>
      <c r="L6" s="4" t="s">
        <v>186</v>
      </c>
      <c r="M6" s="4" t="s">
        <v>187</v>
      </c>
    </row>
    <row r="7" spans="1:14" ht="15.75" thickTop="1" x14ac:dyDescent="0.25">
      <c r="A7" s="44" t="s">
        <v>173</v>
      </c>
      <c r="B7" s="26"/>
      <c r="C7" s="48"/>
      <c r="D7" s="26" t="s">
        <v>180</v>
      </c>
      <c r="E7" s="26" t="s">
        <v>274</v>
      </c>
      <c r="F7" s="26"/>
      <c r="G7" s="48"/>
      <c r="H7" s="26" t="s">
        <v>180</v>
      </c>
      <c r="I7" s="26" t="s">
        <v>275</v>
      </c>
      <c r="J7" s="1"/>
      <c r="K7" s="81"/>
      <c r="L7" s="85" t="s">
        <v>180</v>
      </c>
      <c r="M7" s="85" t="s">
        <v>276</v>
      </c>
    </row>
    <row r="8" spans="1:14" ht="15.75" thickBot="1" x14ac:dyDescent="0.3">
      <c r="A8" s="45" t="s">
        <v>174</v>
      </c>
      <c r="B8" s="29"/>
      <c r="C8" s="49"/>
      <c r="D8" s="26" t="s">
        <v>180</v>
      </c>
      <c r="E8" s="26" t="s">
        <v>274</v>
      </c>
      <c r="F8" s="26"/>
      <c r="G8" s="67"/>
      <c r="H8" s="26" t="s">
        <v>180</v>
      </c>
      <c r="I8" s="26" t="s">
        <v>275</v>
      </c>
      <c r="J8" s="1"/>
      <c r="K8" s="100" t="s">
        <v>201</v>
      </c>
      <c r="L8" s="85" t="s">
        <v>180</v>
      </c>
      <c r="M8" s="85" t="s">
        <v>276</v>
      </c>
    </row>
    <row r="9" spans="1:14" ht="15.75" thickTop="1" x14ac:dyDescent="0.25">
      <c r="A9" s="45"/>
      <c r="B9" s="29"/>
      <c r="C9" s="59"/>
      <c r="D9" s="66"/>
      <c r="E9" s="59"/>
      <c r="F9" s="59"/>
      <c r="G9" s="59"/>
      <c r="H9" s="59"/>
      <c r="I9" s="59"/>
      <c r="J9" s="7"/>
      <c r="K9" s="60"/>
      <c r="L9" s="7"/>
      <c r="M9" s="7"/>
    </row>
    <row r="10" spans="1:14" x14ac:dyDescent="0.25">
      <c r="A10" s="45"/>
      <c r="B10" s="29"/>
      <c r="C10" s="59"/>
      <c r="D10" s="29"/>
      <c r="E10" s="59"/>
      <c r="F10" s="59"/>
      <c r="G10" s="59"/>
      <c r="H10" s="59"/>
      <c r="I10" s="59"/>
      <c r="J10" s="7"/>
      <c r="K10" s="60"/>
      <c r="L10" s="7"/>
      <c r="M10" s="7"/>
    </row>
    <row r="11" spans="1:14" x14ac:dyDescent="0.25">
      <c r="A11" s="45"/>
      <c r="B11" s="29"/>
      <c r="C11" s="59"/>
      <c r="D11" s="29"/>
      <c r="E11" s="59"/>
      <c r="F11" s="59"/>
      <c r="G11" s="59"/>
      <c r="H11" s="59"/>
      <c r="I11" s="59"/>
      <c r="J11" s="7"/>
      <c r="K11" s="60"/>
      <c r="L11" s="7"/>
      <c r="M11" s="7"/>
    </row>
    <row r="12" spans="1:14" x14ac:dyDescent="0.25">
      <c r="A12" s="45"/>
      <c r="B12" s="29"/>
      <c r="C12" s="59"/>
      <c r="D12" s="29"/>
      <c r="E12" s="59"/>
      <c r="F12" s="59"/>
      <c r="G12" s="59"/>
      <c r="H12" s="59"/>
      <c r="I12" s="59"/>
      <c r="J12" s="7"/>
      <c r="K12" s="60"/>
      <c r="L12" s="7"/>
      <c r="M12" s="7"/>
    </row>
    <row r="13" spans="1:14" x14ac:dyDescent="0.25">
      <c r="A13" s="45"/>
      <c r="B13" s="29"/>
      <c r="C13" s="59"/>
      <c r="D13" s="29"/>
      <c r="E13" s="59"/>
      <c r="F13" s="59"/>
      <c r="G13" s="59"/>
      <c r="H13" s="59"/>
      <c r="I13" s="59"/>
      <c r="J13" s="7"/>
      <c r="K13" s="60"/>
      <c r="L13" s="7"/>
      <c r="M13" s="7"/>
    </row>
    <row r="14" spans="1:14" x14ac:dyDescent="0.25">
      <c r="A14" s="45"/>
      <c r="B14" s="29"/>
      <c r="C14" s="59"/>
      <c r="D14" s="29"/>
      <c r="E14" s="59"/>
      <c r="F14" s="59"/>
      <c r="G14" s="59"/>
      <c r="H14" s="59"/>
      <c r="I14" s="59"/>
      <c r="J14" s="7"/>
    </row>
    <row r="15" spans="1:14" x14ac:dyDescent="0.25">
      <c r="A15" s="46" t="s">
        <v>273</v>
      </c>
      <c r="B15" s="46"/>
      <c r="C15" s="46"/>
      <c r="D15" s="1" t="e">
        <f>(C7*G7*K7)/(C8*G8)</f>
        <v>#DIV/0!</v>
      </c>
    </row>
    <row r="21" spans="7:7" x14ac:dyDescent="0.25">
      <c r="G21" s="143"/>
    </row>
    <row r="22" spans="7:7" x14ac:dyDescent="0.25">
      <c r="G22" s="143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8</vt:i4>
      </vt:variant>
    </vt:vector>
  </HeadingPairs>
  <TitlesOfParts>
    <vt:vector size="8" baseType="lpstr">
      <vt:lpstr>krizanka_neresena</vt:lpstr>
      <vt:lpstr>krizanka_res</vt:lpstr>
      <vt:lpstr>vaja_križni_račun</vt:lpstr>
      <vt:lpstr>krizanka_resena</vt:lpstr>
      <vt:lpstr>enostavni_sklepni_racun</vt:lpstr>
      <vt:lpstr>krizanka_sestavljen_neresena</vt:lpstr>
      <vt:lpstr>sestavljeni_sklepni_racun</vt:lpstr>
      <vt:lpstr>brosura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 Černilec</cp:lastModifiedBy>
  <dcterms:created xsi:type="dcterms:W3CDTF">2018-02-18T07:03:18Z</dcterms:created>
  <dcterms:modified xsi:type="dcterms:W3CDTF">2021-04-14T06:09:02Z</dcterms:modified>
</cp:coreProperties>
</file>